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2"/>
  </bookViews>
  <sheets>
    <sheet name="56" sheetId="1" r:id="rId1"/>
    <sheet name="55" sheetId="2" r:id="rId2"/>
    <sheet name="54" sheetId="3" r:id="rId3"/>
  </sheets>
  <definedNames>
    <definedName name="_xlnm.Print_Area" localSheetId="2">'54'!$A$1:$E$41</definedName>
    <definedName name="_xlnm.Print_Area" localSheetId="1">'55'!$A$1:$E$46</definedName>
    <definedName name="_xlnm.Print_Area" localSheetId="0">'56'!$A$1:$E$45</definedName>
    <definedName name="_xlnm.Print_Titles" localSheetId="2">'54'!$1:$1</definedName>
    <definedName name="_xlnm.Print_Titles" localSheetId="1">'55'!$1:$1</definedName>
    <definedName name="_xlnm.Print_Titles" localSheetId="0">'56'!$1:$1</definedName>
  </definedNames>
  <calcPr fullCalcOnLoad="1"/>
</workbook>
</file>

<file path=xl/sharedStrings.xml><?xml version="1.0" encoding="utf-8"?>
<sst xmlns="http://schemas.openxmlformats.org/spreadsheetml/2006/main" count="553" uniqueCount="108">
  <si>
    <r>
      <t>재 료 비</t>
    </r>
    <r>
      <rPr>
        <sz val="9"/>
        <color indexed="8"/>
        <rFont val="한양신명조"/>
        <family val="3"/>
      </rPr>
      <t xml:space="preserve">  </t>
    </r>
  </si>
  <si>
    <r>
      <t>노 무 비</t>
    </r>
    <r>
      <rPr>
        <sz val="9"/>
        <color indexed="8"/>
        <rFont val="한양신명조"/>
        <family val="3"/>
      </rPr>
      <t xml:space="preserve">  </t>
    </r>
  </si>
  <si>
    <t xml:space="preserve">  </t>
  </si>
  <si>
    <t xml:space="preserve">소         계  </t>
  </si>
  <si>
    <t xml:space="preserve">  t3 = 0.8 분 , t4 = 0.42 분  </t>
  </si>
  <si>
    <t xml:space="preserve">합         계  </t>
  </si>
  <si>
    <t xml:space="preserve">TOTAL COST :  </t>
  </si>
  <si>
    <t xml:space="preserve">  Cm = m * l + t1 + t2 = 38.40  </t>
  </si>
  <si>
    <t xml:space="preserve">2. 운반비 : 덤프트럭  T = 15 TON - 품셈 P326  </t>
  </si>
  <si>
    <t xml:space="preserve">  E = 0.90 , Cms = 38.4 초  </t>
  </si>
  <si>
    <t xml:space="preserve">1. 상 차 (타이어로다 2.29M3) - 품셈 P306  </t>
  </si>
  <si>
    <t xml:space="preserve">1. 상 차 (무한궤도1.72M3) - 품셈 P306  </t>
  </si>
  <si>
    <t xml:space="preserve">  Cm = m * l + t1 + t2 = 40.00  </t>
  </si>
  <si>
    <t xml:space="preserve">   사토운반  토사 /M3  </t>
  </si>
  <si>
    <t xml:space="preserve">  Qo = 2.29 , k = 1.2 , f = 1 / 1.3 = 0.77 , l = 8  </t>
  </si>
  <si>
    <t xml:space="preserve">  Es = 0.68 , t1 = 10 , t2 = 14 , m = 1.8  </t>
  </si>
  <si>
    <t xml:space="preserve">  Q = 3600 * Qo * k * f * Es / Cm = 134.89 ㎥/hr  </t>
  </si>
  <si>
    <t xml:space="preserve">  재료비: 14,240 / Q = 105.5  </t>
  </si>
  <si>
    <t xml:space="preserve">  노무비: 18,852 / Q = 139.7  </t>
  </si>
  <si>
    <t xml:space="preserve">  경 비: 16,920 / Q = 125.4  </t>
  </si>
  <si>
    <t xml:space="preserve">    현 장 ---------------------&gt; 사 토 장  </t>
  </si>
  <si>
    <t xml:space="preserve">2. 운반비 : 덤프트럭 T = 15 TON - 품셈 P326  </t>
  </si>
  <si>
    <t xml:space="preserve">  rt = 1.60 , L1 = 1.3  </t>
  </si>
  <si>
    <t xml:space="preserve">  qt = T / rt * L1 = 12.19 ㎥ , f = 1 / L1 = 0.77  </t>
  </si>
  <si>
    <t xml:space="preserve">  Es = 0.68 , N = qt / (Qo * k) = 4.44 회  </t>
  </si>
  <si>
    <t xml:space="preserve">  t1 = Cm * N / (60 * Es) = 4.18 분  </t>
  </si>
  <si>
    <t xml:space="preserve">  t2 = (10/25) * 2 * 60 = 48.00 분  </t>
  </si>
  <si>
    <t xml:space="preserve">  Cmt = t1 + t2 + t3 + t4 = 53.40 분  </t>
  </si>
  <si>
    <t xml:space="preserve">  Q = 60 * qt * f * E / Cmt = 9.49 ㎥/hr  </t>
  </si>
  <si>
    <t xml:space="preserve">  재료비: 15,343 / Q = 1,616.7  </t>
  </si>
  <si>
    <t xml:space="preserve">  노무비: 11,774 / Q = 1,240.6  </t>
  </si>
  <si>
    <t xml:space="preserve">  경 비: 13,741 / Q = 1,447.9  </t>
  </si>
  <si>
    <r>
      <t>3. 사토장정리 (도쟈 19TON) - 품셈 P295</t>
    </r>
    <r>
      <rPr>
        <sz val="9"/>
        <color indexed="8"/>
        <rFont val="한양신명조"/>
        <family val="3"/>
      </rPr>
      <t xml:space="preserve">  </t>
    </r>
  </si>
  <si>
    <t xml:space="preserve"> ⇒ 1/3 정리  </t>
  </si>
  <si>
    <t xml:space="preserve">  l = 20 M , H = 0.96  </t>
  </si>
  <si>
    <t xml:space="preserve">  q = H * 3.2 = 3.07 m3 , f = 1 / 1.3 = 0.77  </t>
  </si>
  <si>
    <t xml:space="preserve">  E = 0.8 , V1 = 55 , V2 = 70  </t>
  </si>
  <si>
    <t xml:space="preserve">  Cm = (l/V1) + (l/V2) + 0.25 = 0.90 min  </t>
  </si>
  <si>
    <r>
      <t>  Q = (60 * q * f * E) / Cm = 126.07 ㎥/Hr</t>
    </r>
    <r>
      <rPr>
        <sz val="9"/>
        <color indexed="8"/>
        <rFont val="한양신명조"/>
        <family val="3"/>
      </rPr>
      <t xml:space="preserve">  </t>
    </r>
  </si>
  <si>
    <r>
      <t>  재 료 비: 15,264 / Q / 3 = 40.3</t>
    </r>
    <r>
      <rPr>
        <sz val="9"/>
        <color indexed="8"/>
        <rFont val="한양신명조"/>
        <family val="3"/>
      </rPr>
      <t xml:space="preserve">  </t>
    </r>
  </si>
  <si>
    <t xml:space="preserve">  노 무 비: 18,852 / Q / 3 = 49.8  </t>
  </si>
  <si>
    <t xml:space="preserve">  경   비: 23,289 / Q / 3 = 61.5  </t>
  </si>
  <si>
    <t xml:space="preserve">   사토운반  리핑암 /M3  </t>
  </si>
  <si>
    <t xml:space="preserve">운반비 (리핑암) : 덤프15TON  </t>
  </si>
  <si>
    <t xml:space="preserve">  q = 1.72 , k = 0.7 , f = 1 / 1.35 = 0.74 , l = 8  </t>
  </si>
  <si>
    <t xml:space="preserve">  E = 0.35 , t1 = 10 , t2 = 14 , m = 2  </t>
  </si>
  <si>
    <t xml:space="preserve">  Q = 3600 * q * k * f * E / Cm = 28.07 ㎥/hr  </t>
  </si>
  <si>
    <t xml:space="preserve">  재료비: 12,271 / Q = 437.1  </t>
  </si>
  <si>
    <t xml:space="preserve">  노무비: 18,852 / Q = 671.6  </t>
  </si>
  <si>
    <t xml:space="preserve">  경 비: 23,263 / Q = 828.7  </t>
  </si>
  <si>
    <t xml:space="preserve">    현 장 ---------------------&gt; 사토장  </t>
  </si>
  <si>
    <t xml:space="preserve">  rt = 2.60 , L1 = 1.35 , q = 1.72  </t>
  </si>
  <si>
    <t xml:space="preserve">  qt = T / rt * L1 = 7.79 ㎥ , f = 1 / L1 = 0.74  </t>
  </si>
  <si>
    <t xml:space="preserve">  E = 0.90 , Es = 0.35 , N = qt / (q * k) = 6.47 회  </t>
  </si>
  <si>
    <t xml:space="preserve">  t1 = Cm * N / (60 * Es) = 12.32 분  </t>
  </si>
  <si>
    <t xml:space="preserve">  t2 = (5/25) * 2 * 60 = 24.00 분  </t>
  </si>
  <si>
    <t xml:space="preserve">  Cmt = t1 + t2 + t3 + t4 = 37.54 분  </t>
  </si>
  <si>
    <t xml:space="preserve">  Q = 60 * qt * f * E / Cmt = 8.29 ㎥/hr  </t>
  </si>
  <si>
    <t xml:space="preserve">  재료비: 15,343 / Q = 1,850.7  </t>
  </si>
  <si>
    <t xml:space="preserve">  노무비: 11,774 / Q = 1,420.2  </t>
  </si>
  <si>
    <t xml:space="preserve">  경 비: 16,578 / Q = 1,999.7  </t>
  </si>
  <si>
    <t xml:space="preserve">3. 사토장정리 (도쟈19TON) - 품셈 P295  </t>
  </si>
  <si>
    <t xml:space="preserve">  q = H * 3.2 = 3.07 m3 , f = 1 / 1.35 = 0.74  </t>
  </si>
  <si>
    <t xml:space="preserve">  E = 0.48 , V1 = 55 , V2 = 70  </t>
  </si>
  <si>
    <t xml:space="preserve">  cm = (l/V1) + (l/V2) + 0.25 = 0.90 min  </t>
  </si>
  <si>
    <t xml:space="preserve">  Q = (60 * q * f * E) / cm = 72.70 ㎥/Hr  </t>
  </si>
  <si>
    <t xml:space="preserve">  재 료 비: 15,264 / Q / 3 = 69.9  </t>
  </si>
  <si>
    <t xml:space="preserve">  노 무 비: 18,852 / Q / 3 = 86.4  </t>
  </si>
  <si>
    <t xml:space="preserve">  경   비: 23,289 / Q / 3 = 106.7  </t>
  </si>
  <si>
    <t xml:space="preserve">   사 토  발파암 /M3  </t>
  </si>
  <si>
    <t xml:space="preserve">1. 적 사 (페이로다1.72M3 무한궤도 B.R) - 품셈 P306  </t>
  </si>
  <si>
    <t xml:space="preserve">  qo = 1.72, K = 0.55, f = 1 / 1.625 = 0.62  </t>
  </si>
  <si>
    <t xml:space="preserve">  Eo = 0.35, L = 8, m = 2, t1 = 12, t2 = 14  </t>
  </si>
  <si>
    <t xml:space="preserve">  Cm = m * L + t1 + t2 = 42.00 SEC  </t>
  </si>
  <si>
    <t xml:space="preserve">  Q = 3600 * qo * K * f * Eo / Cm = 17.60 M3/HR  </t>
  </si>
  <si>
    <t xml:space="preserve">  경   비 : 23,263 / Q = 1,321.7  </t>
  </si>
  <si>
    <t xml:space="preserve">  노 무 비 : 18,852 / Q = 1,071.1  </t>
  </si>
  <si>
    <t xml:space="preserve">  재 료 비 : 12,271 / Q = 697.2  </t>
  </si>
  <si>
    <t xml:space="preserve">2. 운 반 (덤프 15TON R.R) - 품셈 P326  </t>
  </si>
  <si>
    <t xml:space="preserve">  L = 2.0 KM , V1 = 15, V2 = 15, E = 0.9  </t>
  </si>
  <si>
    <t xml:space="preserve">  q1 = 15.0 / 2.6 * 1.625 = 9.38 M3  </t>
  </si>
  <si>
    <t xml:space="preserve">  n = q1 / (qo * K) = 9.92 회  </t>
  </si>
  <si>
    <t xml:space="preserve">  T1 = Cm * n / (60 * Eo) = 19.84 MIN  </t>
  </si>
  <si>
    <t xml:space="preserve">  T2 = (L/V1 + L/V2) * 60 = 16.00 MIN  </t>
  </si>
  <si>
    <t xml:space="preserve">  T3 = 0.80 MIN , T4 = 0.42 MIN  </t>
  </si>
  <si>
    <t xml:space="preserve">  Cm = T1 + T2 + T3 + T4 = 37.06 MIN  </t>
  </si>
  <si>
    <t xml:space="preserve">  Q = 60 * q1 * f * E / Cm = 8.47 M3/HR  </t>
  </si>
  <si>
    <t xml:space="preserve">  경   비 : 14,876 / Q = 1,756.3  </t>
  </si>
  <si>
    <t xml:space="preserve">  노 무 비 : 11,774 / Q = 1,390.0  </t>
  </si>
  <si>
    <t xml:space="preserve">  재 료 비 : 15,343 / Q = 1,811.4  </t>
  </si>
  <si>
    <t xml:space="preserve">3. 사토장정리 (도쟈 32TON) 1/2정리 - 품셈 P295  </t>
  </si>
  <si>
    <t xml:space="preserve">  L = 20 M , E = 0.35, qo = 5.5, el = 0.96  </t>
  </si>
  <si>
    <t xml:space="preserve">  f = 1 / 1.625 = 0.62, q2 = qo * el = 5.28  </t>
  </si>
  <si>
    <t xml:space="preserve">  V1 = 70, V2 = 78  </t>
  </si>
  <si>
    <t xml:space="preserve">  Cm = (L/V1) + (L/V2) + 0.25 = 0.79 분  </t>
  </si>
  <si>
    <t xml:space="preserve">  Q = 60 * q2 * f * E / Cm = 87.02 M3/HR  </t>
  </si>
  <si>
    <t xml:space="preserve">  경   비 : 30,931 / Q * 1/2 = 177.7  </t>
  </si>
  <si>
    <t xml:space="preserve">  노 무 비 : 18,852 / Q * 1/2 = 108.3  </t>
  </si>
  <si>
    <t xml:space="preserve">  재 료 비 : 25,397 / Q * 1/2 = 145.9  </t>
  </si>
  <si>
    <t>경   비</t>
  </si>
  <si>
    <t>합   계</t>
  </si>
  <si>
    <t xml:space="preserve">산 출 근 거  </t>
  </si>
  <si>
    <t xml:space="preserve">          LD = 10  Km  </t>
  </si>
  <si>
    <t xml:space="preserve">          V = 25 Km/Hr  </t>
  </si>
  <si>
    <t xml:space="preserve">재 료 비  </t>
  </si>
  <si>
    <t xml:space="preserve">노 무 비  </t>
  </si>
  <si>
    <t xml:space="preserve">          LD = 5  Km  </t>
  </si>
  <si>
    <t xml:space="preserve">           V = 25 Km/Hr  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</si>
</sst>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굴림체"/>
      <family val="0"/>
    </font>
    <font>
      <sz val="9"/>
      <color indexed="8"/>
      <name val="한양신명조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sz val="8"/>
      <name val="굴림체"/>
      <family val="3"/>
    </font>
    <font>
      <b/>
      <sz val="10"/>
      <color indexed="8"/>
      <name val="굴림체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justify" vertical="center" wrapText="1"/>
    </xf>
    <xf numFmtId="41" fontId="3" fillId="0" borderId="4" xfId="17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B4" sqref="B4"/>
    </sheetView>
  </sheetViews>
  <sheetFormatPr defaultColWidth="9.00390625" defaultRowHeight="13.5"/>
  <cols>
    <col min="1" max="1" width="45.375" style="0" customWidth="1"/>
    <col min="2" max="5" width="10.50390625" style="0" customWidth="1"/>
  </cols>
  <sheetData>
    <row r="1" spans="1:5" s="10" customFormat="1" ht="22.5" customHeight="1">
      <c r="A1" s="9" t="s">
        <v>101</v>
      </c>
      <c r="B1" s="9" t="s">
        <v>0</v>
      </c>
      <c r="C1" s="9" t="s">
        <v>1</v>
      </c>
      <c r="D1" s="9" t="s">
        <v>99</v>
      </c>
      <c r="E1" s="9" t="s">
        <v>100</v>
      </c>
    </row>
    <row r="2" spans="1:5" s="10" customFormat="1" ht="22.5" customHeight="1">
      <c r="A2" s="5" t="s">
        <v>2</v>
      </c>
      <c r="B2" s="6" t="s">
        <v>2</v>
      </c>
      <c r="C2" s="6" t="s">
        <v>2</v>
      </c>
      <c r="D2" s="6" t="s">
        <v>2</v>
      </c>
      <c r="E2" s="6" t="s">
        <v>2</v>
      </c>
    </row>
    <row r="3" spans="1:5" s="10" customFormat="1" ht="22.5" customHeight="1">
      <c r="A3" s="11" t="s">
        <v>13</v>
      </c>
      <c r="B3" s="6"/>
      <c r="C3" s="6"/>
      <c r="D3" s="6"/>
      <c r="E3" s="6"/>
    </row>
    <row r="4" spans="1:5" s="10" customFormat="1" ht="22.5" customHeight="1">
      <c r="A4" s="5" t="s">
        <v>2</v>
      </c>
      <c r="B4" s="6" t="s">
        <v>2</v>
      </c>
      <c r="C4" s="6" t="s">
        <v>2</v>
      </c>
      <c r="D4" s="6" t="s">
        <v>2</v>
      </c>
      <c r="E4" s="6" t="s">
        <v>2</v>
      </c>
    </row>
    <row r="5" spans="1:5" s="10" customFormat="1" ht="22.5" customHeight="1">
      <c r="A5" s="5" t="s">
        <v>10</v>
      </c>
      <c r="B5" s="6" t="s">
        <v>2</v>
      </c>
      <c r="C5" s="6" t="s">
        <v>2</v>
      </c>
      <c r="D5" s="6" t="s">
        <v>2</v>
      </c>
      <c r="E5" s="6" t="s">
        <v>2</v>
      </c>
    </row>
    <row r="6" spans="1:5" s="10" customFormat="1" ht="22.5" customHeight="1">
      <c r="A6" s="5" t="s">
        <v>14</v>
      </c>
      <c r="B6" s="6" t="s">
        <v>2</v>
      </c>
      <c r="C6" s="6" t="s">
        <v>2</v>
      </c>
      <c r="D6" s="6" t="s">
        <v>2</v>
      </c>
      <c r="E6" s="6" t="s">
        <v>2</v>
      </c>
    </row>
    <row r="7" spans="1:5" s="10" customFormat="1" ht="22.5" customHeight="1">
      <c r="A7" s="5" t="s">
        <v>15</v>
      </c>
      <c r="B7" s="6" t="s">
        <v>2</v>
      </c>
      <c r="C7" s="6" t="s">
        <v>2</v>
      </c>
      <c r="D7" s="6" t="s">
        <v>2</v>
      </c>
      <c r="E7" s="6" t="s">
        <v>2</v>
      </c>
    </row>
    <row r="8" spans="1:5" s="10" customFormat="1" ht="22.5" customHeight="1">
      <c r="A8" s="5" t="s">
        <v>7</v>
      </c>
      <c r="B8" s="6" t="s">
        <v>2</v>
      </c>
      <c r="C8" s="6" t="s">
        <v>2</v>
      </c>
      <c r="D8" s="6" t="s">
        <v>2</v>
      </c>
      <c r="E8" s="6" t="s">
        <v>2</v>
      </c>
    </row>
    <row r="9" spans="1:5" s="10" customFormat="1" ht="22.5" customHeight="1">
      <c r="A9" s="5" t="s">
        <v>16</v>
      </c>
      <c r="B9" s="6" t="s">
        <v>2</v>
      </c>
      <c r="C9" s="6" t="s">
        <v>2</v>
      </c>
      <c r="D9" s="6" t="s">
        <v>2</v>
      </c>
      <c r="E9" s="6" t="s">
        <v>2</v>
      </c>
    </row>
    <row r="10" spans="1:5" s="10" customFormat="1" ht="22.5" customHeight="1">
      <c r="A10" s="5" t="s">
        <v>17</v>
      </c>
      <c r="B10" s="6">
        <v>105.5</v>
      </c>
      <c r="C10" s="6" t="s">
        <v>2</v>
      </c>
      <c r="D10" s="6" t="s">
        <v>2</v>
      </c>
      <c r="E10" s="6" t="s">
        <v>2</v>
      </c>
    </row>
    <row r="11" spans="1:5" s="10" customFormat="1" ht="22.5" customHeight="1">
      <c r="A11" s="5" t="s">
        <v>18</v>
      </c>
      <c r="B11" s="6" t="s">
        <v>2</v>
      </c>
      <c r="C11" s="6">
        <v>139.7</v>
      </c>
      <c r="D11" s="6" t="s">
        <v>2</v>
      </c>
      <c r="E11" s="6" t="s">
        <v>2</v>
      </c>
    </row>
    <row r="12" spans="1:5" s="10" customFormat="1" ht="22.5" customHeight="1">
      <c r="A12" s="5" t="s">
        <v>19</v>
      </c>
      <c r="B12" s="6" t="s">
        <v>2</v>
      </c>
      <c r="C12" s="6" t="s">
        <v>2</v>
      </c>
      <c r="D12" s="6">
        <v>125.4</v>
      </c>
      <c r="E12" s="6" t="s">
        <v>2</v>
      </c>
    </row>
    <row r="13" spans="1:5" s="10" customFormat="1" ht="22.5" customHeight="1">
      <c r="A13" s="9" t="s">
        <v>3</v>
      </c>
      <c r="B13" s="6">
        <f>SUM(B10:B12)</f>
        <v>105.5</v>
      </c>
      <c r="C13" s="6">
        <f>SUM(C11:C12)</f>
        <v>139.7</v>
      </c>
      <c r="D13" s="6">
        <f>SUM(D12)</f>
        <v>125.4</v>
      </c>
      <c r="E13" s="6"/>
    </row>
    <row r="14" spans="1:5" s="10" customFormat="1" ht="22.5" customHeight="1">
      <c r="A14" s="5" t="s">
        <v>102</v>
      </c>
      <c r="B14" s="6" t="s">
        <v>2</v>
      </c>
      <c r="C14" s="6" t="s">
        <v>2</v>
      </c>
      <c r="D14" s="6" t="s">
        <v>2</v>
      </c>
      <c r="E14" s="6" t="s">
        <v>2</v>
      </c>
    </row>
    <row r="15" spans="1:5" s="10" customFormat="1" ht="22.5" customHeight="1">
      <c r="A15" s="5" t="s">
        <v>20</v>
      </c>
      <c r="B15" s="6"/>
      <c r="C15" s="6"/>
      <c r="D15" s="6"/>
      <c r="E15" s="6"/>
    </row>
    <row r="16" spans="1:5" s="10" customFormat="1" ht="22.5" customHeight="1">
      <c r="A16" s="5" t="s">
        <v>103</v>
      </c>
      <c r="B16" s="6"/>
      <c r="C16" s="6"/>
      <c r="D16" s="6"/>
      <c r="E16" s="6"/>
    </row>
    <row r="17" spans="1:5" s="10" customFormat="1" ht="22.5" customHeight="1">
      <c r="A17" s="5" t="s">
        <v>21</v>
      </c>
      <c r="B17" s="6" t="s">
        <v>2</v>
      </c>
      <c r="C17" s="6" t="s">
        <v>2</v>
      </c>
      <c r="D17" s="6" t="s">
        <v>2</v>
      </c>
      <c r="E17" s="6" t="s">
        <v>2</v>
      </c>
    </row>
    <row r="18" spans="1:5" s="10" customFormat="1" ht="22.5" customHeight="1">
      <c r="A18" s="5" t="s">
        <v>22</v>
      </c>
      <c r="B18" s="6" t="s">
        <v>2</v>
      </c>
      <c r="C18" s="6" t="s">
        <v>2</v>
      </c>
      <c r="D18" s="6" t="s">
        <v>2</v>
      </c>
      <c r="E18" s="6" t="s">
        <v>2</v>
      </c>
    </row>
    <row r="19" spans="1:5" s="10" customFormat="1" ht="22.5" customHeight="1">
      <c r="A19" s="5" t="s">
        <v>23</v>
      </c>
      <c r="B19" s="6" t="s">
        <v>2</v>
      </c>
      <c r="C19" s="6" t="s">
        <v>2</v>
      </c>
      <c r="D19" s="6" t="s">
        <v>2</v>
      </c>
      <c r="E19" s="6" t="s">
        <v>2</v>
      </c>
    </row>
    <row r="20" spans="1:5" s="10" customFormat="1" ht="22.5" customHeight="1">
      <c r="A20" s="5" t="s">
        <v>9</v>
      </c>
      <c r="B20" s="6" t="s">
        <v>2</v>
      </c>
      <c r="C20" s="6" t="s">
        <v>2</v>
      </c>
      <c r="D20" s="6" t="s">
        <v>2</v>
      </c>
      <c r="E20" s="6" t="s">
        <v>2</v>
      </c>
    </row>
    <row r="21" spans="1:5" s="10" customFormat="1" ht="22.5" customHeight="1">
      <c r="A21" s="5" t="s">
        <v>24</v>
      </c>
      <c r="B21" s="6" t="s">
        <v>2</v>
      </c>
      <c r="C21" s="6" t="s">
        <v>2</v>
      </c>
      <c r="D21" s="6" t="s">
        <v>2</v>
      </c>
      <c r="E21" s="6" t="s">
        <v>2</v>
      </c>
    </row>
    <row r="22" spans="1:5" s="10" customFormat="1" ht="22.5" customHeight="1">
      <c r="A22" s="5" t="s">
        <v>25</v>
      </c>
      <c r="B22" s="6" t="s">
        <v>2</v>
      </c>
      <c r="C22" s="6" t="s">
        <v>2</v>
      </c>
      <c r="D22" s="6" t="s">
        <v>2</v>
      </c>
      <c r="E22" s="6" t="s">
        <v>2</v>
      </c>
    </row>
    <row r="23" spans="1:5" s="10" customFormat="1" ht="22.5" customHeight="1">
      <c r="A23" s="5" t="s">
        <v>26</v>
      </c>
      <c r="B23" s="6" t="s">
        <v>2</v>
      </c>
      <c r="C23" s="6" t="s">
        <v>2</v>
      </c>
      <c r="D23" s="6" t="s">
        <v>2</v>
      </c>
      <c r="E23" s="6" t="s">
        <v>2</v>
      </c>
    </row>
    <row r="24" spans="1:5" s="10" customFormat="1" ht="22.5" customHeight="1">
      <c r="A24" s="5" t="s">
        <v>4</v>
      </c>
      <c r="B24" s="6" t="s">
        <v>2</v>
      </c>
      <c r="C24" s="6" t="s">
        <v>2</v>
      </c>
      <c r="D24" s="6" t="s">
        <v>2</v>
      </c>
      <c r="E24" s="6" t="s">
        <v>2</v>
      </c>
    </row>
    <row r="25" spans="1:5" s="10" customFormat="1" ht="22.5" customHeight="1">
      <c r="A25" s="5" t="s">
        <v>27</v>
      </c>
      <c r="B25" s="6" t="s">
        <v>2</v>
      </c>
      <c r="C25" s="6" t="s">
        <v>2</v>
      </c>
      <c r="D25" s="6" t="s">
        <v>2</v>
      </c>
      <c r="E25" s="6" t="s">
        <v>2</v>
      </c>
    </row>
    <row r="26" spans="1:5" s="10" customFormat="1" ht="22.5" customHeight="1">
      <c r="A26" s="5" t="s">
        <v>28</v>
      </c>
      <c r="B26" s="6" t="s">
        <v>2</v>
      </c>
      <c r="C26" s="6" t="s">
        <v>2</v>
      </c>
      <c r="D26" s="6" t="s">
        <v>2</v>
      </c>
      <c r="E26" s="6" t="s">
        <v>2</v>
      </c>
    </row>
    <row r="27" spans="1:5" s="10" customFormat="1" ht="22.5" customHeight="1">
      <c r="A27" s="5" t="s">
        <v>29</v>
      </c>
      <c r="B27" s="6">
        <v>1616.7</v>
      </c>
      <c r="C27" s="6" t="s">
        <v>2</v>
      </c>
      <c r="D27" s="6" t="s">
        <v>2</v>
      </c>
      <c r="E27" s="6" t="s">
        <v>2</v>
      </c>
    </row>
    <row r="28" spans="1:5" s="10" customFormat="1" ht="22.5" customHeight="1">
      <c r="A28" s="5" t="s">
        <v>30</v>
      </c>
      <c r="B28" s="6" t="s">
        <v>2</v>
      </c>
      <c r="C28" s="6">
        <v>1240.6</v>
      </c>
      <c r="D28" s="6" t="s">
        <v>2</v>
      </c>
      <c r="E28" s="6" t="s">
        <v>2</v>
      </c>
    </row>
    <row r="29" spans="1:5" s="10" customFormat="1" ht="22.5" customHeight="1">
      <c r="A29" s="5" t="s">
        <v>31</v>
      </c>
      <c r="B29" s="6" t="s">
        <v>2</v>
      </c>
      <c r="C29" s="6" t="s">
        <v>2</v>
      </c>
      <c r="D29" s="6">
        <v>1447.9</v>
      </c>
      <c r="E29" s="6" t="s">
        <v>2</v>
      </c>
    </row>
    <row r="30" spans="1:5" s="10" customFormat="1" ht="22.5" customHeight="1">
      <c r="A30" s="9" t="s">
        <v>3</v>
      </c>
      <c r="B30" s="6">
        <f>SUM(B27:B29)</f>
        <v>1616.7</v>
      </c>
      <c r="C30" s="6">
        <f>SUM(C28:C29)</f>
        <v>1240.6</v>
      </c>
      <c r="D30" s="6">
        <f>SUM(D29)</f>
        <v>1447.9</v>
      </c>
      <c r="E30" s="6" t="s">
        <v>2</v>
      </c>
    </row>
    <row r="31" spans="1:5" s="10" customFormat="1" ht="22.5" customHeight="1">
      <c r="A31" s="8" t="s">
        <v>2</v>
      </c>
      <c r="B31" s="8" t="s">
        <v>2</v>
      </c>
      <c r="C31" s="8" t="s">
        <v>2</v>
      </c>
      <c r="D31" s="8" t="s">
        <v>2</v>
      </c>
      <c r="E31" s="8" t="s">
        <v>2</v>
      </c>
    </row>
    <row r="32" spans="1:5" s="10" customFormat="1" ht="22.5" customHeight="1">
      <c r="A32" s="5" t="s">
        <v>32</v>
      </c>
      <c r="B32" s="6" t="s">
        <v>2</v>
      </c>
      <c r="C32" s="6" t="s">
        <v>2</v>
      </c>
      <c r="D32" s="6" t="s">
        <v>2</v>
      </c>
      <c r="E32" s="6" t="s">
        <v>2</v>
      </c>
    </row>
    <row r="33" spans="1:5" s="10" customFormat="1" ht="22.5" customHeight="1">
      <c r="A33" s="5" t="s">
        <v>33</v>
      </c>
      <c r="B33" s="6" t="s">
        <v>2</v>
      </c>
      <c r="C33" s="6" t="s">
        <v>2</v>
      </c>
      <c r="D33" s="6" t="s">
        <v>2</v>
      </c>
      <c r="E33" s="6" t="s">
        <v>2</v>
      </c>
    </row>
    <row r="34" spans="1:5" s="10" customFormat="1" ht="22.5" customHeight="1">
      <c r="A34" s="5" t="s">
        <v>34</v>
      </c>
      <c r="B34" s="6" t="s">
        <v>2</v>
      </c>
      <c r="C34" s="6" t="s">
        <v>2</v>
      </c>
      <c r="D34" s="6" t="s">
        <v>2</v>
      </c>
      <c r="E34" s="6" t="s">
        <v>2</v>
      </c>
    </row>
    <row r="35" spans="1:5" s="10" customFormat="1" ht="22.5" customHeight="1">
      <c r="A35" s="5" t="s">
        <v>35</v>
      </c>
      <c r="B35" s="6" t="s">
        <v>2</v>
      </c>
      <c r="C35" s="6" t="s">
        <v>2</v>
      </c>
      <c r="D35" s="6" t="s">
        <v>2</v>
      </c>
      <c r="E35" s="6" t="s">
        <v>2</v>
      </c>
    </row>
    <row r="36" spans="1:5" s="10" customFormat="1" ht="22.5" customHeight="1">
      <c r="A36" s="5" t="s">
        <v>36</v>
      </c>
      <c r="B36" s="6" t="s">
        <v>2</v>
      </c>
      <c r="C36" s="6" t="s">
        <v>2</v>
      </c>
      <c r="D36" s="6" t="s">
        <v>2</v>
      </c>
      <c r="E36" s="6" t="s">
        <v>2</v>
      </c>
    </row>
    <row r="37" spans="1:5" s="10" customFormat="1" ht="22.5" customHeight="1">
      <c r="A37" s="5" t="s">
        <v>37</v>
      </c>
      <c r="B37" s="6" t="s">
        <v>2</v>
      </c>
      <c r="C37" s="6" t="s">
        <v>2</v>
      </c>
      <c r="D37" s="6" t="s">
        <v>2</v>
      </c>
      <c r="E37" s="6" t="s">
        <v>2</v>
      </c>
    </row>
    <row r="38" spans="1:5" s="10" customFormat="1" ht="22.5" customHeight="1">
      <c r="A38" s="5" t="s">
        <v>38</v>
      </c>
      <c r="B38" s="6" t="s">
        <v>2</v>
      </c>
      <c r="C38" s="6" t="s">
        <v>2</v>
      </c>
      <c r="D38" s="6" t="s">
        <v>2</v>
      </c>
      <c r="E38" s="6" t="s">
        <v>2</v>
      </c>
    </row>
    <row r="39" spans="1:5" s="10" customFormat="1" ht="22.5" customHeight="1">
      <c r="A39" s="5" t="s">
        <v>39</v>
      </c>
      <c r="B39" s="6">
        <v>40.3</v>
      </c>
      <c r="C39" s="6" t="s">
        <v>2</v>
      </c>
      <c r="D39" s="6" t="s">
        <v>2</v>
      </c>
      <c r="E39" s="6" t="s">
        <v>2</v>
      </c>
    </row>
    <row r="40" spans="1:5" s="10" customFormat="1" ht="22.5" customHeight="1">
      <c r="A40" s="5" t="s">
        <v>40</v>
      </c>
      <c r="B40" s="6" t="s">
        <v>2</v>
      </c>
      <c r="C40" s="6">
        <v>49.8</v>
      </c>
      <c r="D40" s="6" t="s">
        <v>2</v>
      </c>
      <c r="E40" s="6" t="s">
        <v>2</v>
      </c>
    </row>
    <row r="41" spans="1:5" s="10" customFormat="1" ht="22.5" customHeight="1">
      <c r="A41" s="5" t="s">
        <v>41</v>
      </c>
      <c r="B41" s="6" t="s">
        <v>2</v>
      </c>
      <c r="C41" s="6" t="s">
        <v>2</v>
      </c>
      <c r="D41" s="6">
        <v>61.5</v>
      </c>
      <c r="E41" s="6" t="s">
        <v>2</v>
      </c>
    </row>
    <row r="42" spans="1:5" s="10" customFormat="1" ht="22.5" customHeight="1">
      <c r="A42" s="9" t="s">
        <v>3</v>
      </c>
      <c r="B42" s="6">
        <f>SUM(B39:B41)</f>
        <v>40.3</v>
      </c>
      <c r="C42" s="6">
        <f>SUM(C40:C41)</f>
        <v>49.8</v>
      </c>
      <c r="D42" s="6">
        <f>SUM(D41)</f>
        <v>61.5</v>
      </c>
      <c r="E42" s="6" t="s">
        <v>2</v>
      </c>
    </row>
    <row r="43" spans="1:5" s="10" customFormat="1" ht="22.5" customHeight="1">
      <c r="A43" s="9" t="s">
        <v>5</v>
      </c>
      <c r="B43" s="6">
        <f>B13+B30+B42</f>
        <v>1762.5</v>
      </c>
      <c r="C43" s="6">
        <f>C13+C30+C42</f>
        <v>1430.1</v>
      </c>
      <c r="D43" s="6">
        <f>D13+D30+D42</f>
        <v>1634.8000000000002</v>
      </c>
      <c r="E43" s="6"/>
    </row>
    <row r="44" spans="1:5" s="10" customFormat="1" ht="22.5" customHeight="1">
      <c r="A44" s="5" t="s">
        <v>2</v>
      </c>
      <c r="B44" s="6" t="s">
        <v>2</v>
      </c>
      <c r="C44" s="6" t="s">
        <v>2</v>
      </c>
      <c r="D44" s="6" t="s">
        <v>2</v>
      </c>
      <c r="E44" s="6" t="s">
        <v>2</v>
      </c>
    </row>
    <row r="45" spans="1:5" s="10" customFormat="1" ht="22.5" customHeight="1">
      <c r="A45" s="5" t="s">
        <v>6</v>
      </c>
      <c r="B45" s="12">
        <f>INT(B43)</f>
        <v>1762</v>
      </c>
      <c r="C45" s="12">
        <f>INT(C43)</f>
        <v>1430</v>
      </c>
      <c r="D45" s="12">
        <f>INT(D43)</f>
        <v>1634</v>
      </c>
      <c r="E45" s="12">
        <f>SUM(B45:D45)</f>
        <v>4826</v>
      </c>
    </row>
  </sheetData>
  <printOptions horizontalCentered="1"/>
  <pageMargins left="0.35433070866141736" right="0.35433070866141736" top="0.98425196850393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C3" sqref="C3"/>
    </sheetView>
  </sheetViews>
  <sheetFormatPr defaultColWidth="9.00390625" defaultRowHeight="13.5"/>
  <cols>
    <col min="1" max="1" width="45.125" style="0" customWidth="1"/>
    <col min="2" max="5" width="10.50390625" style="0" customWidth="1"/>
  </cols>
  <sheetData>
    <row r="1" spans="1:5" s="4" customFormat="1" ht="22.5" customHeight="1">
      <c r="A1" s="9" t="s">
        <v>101</v>
      </c>
      <c r="B1" s="9" t="s">
        <v>104</v>
      </c>
      <c r="C1" s="9" t="s">
        <v>105</v>
      </c>
      <c r="D1" s="9" t="s">
        <v>99</v>
      </c>
      <c r="E1" s="9" t="s">
        <v>100</v>
      </c>
    </row>
    <row r="2" spans="1:5" s="4" customFormat="1" ht="22.5" customHeight="1">
      <c r="A2" s="5" t="s">
        <v>2</v>
      </c>
      <c r="B2" s="6" t="s">
        <v>2</v>
      </c>
      <c r="C2" s="6" t="s">
        <v>2</v>
      </c>
      <c r="D2" s="6" t="s">
        <v>2</v>
      </c>
      <c r="E2" s="6" t="s">
        <v>2</v>
      </c>
    </row>
    <row r="3" spans="1:5" s="7" customFormat="1" ht="22.5" customHeight="1">
      <c r="A3" s="11" t="s">
        <v>42</v>
      </c>
      <c r="B3" s="6"/>
      <c r="C3" s="6"/>
      <c r="D3" s="6"/>
      <c r="E3" s="6"/>
    </row>
    <row r="4" spans="1:5" s="7" customFormat="1" ht="22.5" customHeight="1">
      <c r="A4" s="5" t="s">
        <v>2</v>
      </c>
      <c r="B4" s="6" t="s">
        <v>2</v>
      </c>
      <c r="C4" s="6" t="s">
        <v>2</v>
      </c>
      <c r="D4" s="6" t="s">
        <v>2</v>
      </c>
      <c r="E4" s="6" t="s">
        <v>2</v>
      </c>
    </row>
    <row r="5" spans="1:5" s="7" customFormat="1" ht="22.5" customHeight="1">
      <c r="A5" s="5" t="s">
        <v>43</v>
      </c>
      <c r="B5" s="6" t="s">
        <v>2</v>
      </c>
      <c r="C5" s="6" t="s">
        <v>2</v>
      </c>
      <c r="D5" s="6" t="s">
        <v>2</v>
      </c>
      <c r="E5" s="6" t="s">
        <v>2</v>
      </c>
    </row>
    <row r="6" spans="1:5" s="7" customFormat="1" ht="22.5" customHeight="1">
      <c r="A6" s="5" t="s">
        <v>2</v>
      </c>
      <c r="B6" s="6" t="s">
        <v>2</v>
      </c>
      <c r="C6" s="6" t="s">
        <v>2</v>
      </c>
      <c r="D6" s="6" t="s">
        <v>2</v>
      </c>
      <c r="E6" s="6" t="s">
        <v>2</v>
      </c>
    </row>
    <row r="7" spans="1:5" s="7" customFormat="1" ht="22.5" customHeight="1">
      <c r="A7" s="5" t="s">
        <v>11</v>
      </c>
      <c r="B7" s="6" t="s">
        <v>2</v>
      </c>
      <c r="C7" s="6" t="s">
        <v>2</v>
      </c>
      <c r="D7" s="6" t="s">
        <v>2</v>
      </c>
      <c r="E7" s="6" t="s">
        <v>2</v>
      </c>
    </row>
    <row r="8" spans="1:5" s="7" customFormat="1" ht="22.5" customHeight="1">
      <c r="A8" s="5" t="s">
        <v>44</v>
      </c>
      <c r="B8" s="6" t="s">
        <v>2</v>
      </c>
      <c r="C8" s="6" t="s">
        <v>2</v>
      </c>
      <c r="D8" s="6" t="s">
        <v>2</v>
      </c>
      <c r="E8" s="6" t="s">
        <v>2</v>
      </c>
    </row>
    <row r="9" spans="1:5" s="7" customFormat="1" ht="22.5" customHeight="1">
      <c r="A9" s="5" t="s">
        <v>45</v>
      </c>
      <c r="B9" s="6" t="s">
        <v>2</v>
      </c>
      <c r="C9" s="6" t="s">
        <v>2</v>
      </c>
      <c r="D9" s="6" t="s">
        <v>2</v>
      </c>
      <c r="E9" s="6" t="s">
        <v>2</v>
      </c>
    </row>
    <row r="10" spans="1:5" s="7" customFormat="1" ht="22.5" customHeight="1">
      <c r="A10" s="5" t="s">
        <v>12</v>
      </c>
      <c r="B10" s="6" t="s">
        <v>2</v>
      </c>
      <c r="C10" s="6" t="s">
        <v>2</v>
      </c>
      <c r="D10" s="6" t="s">
        <v>2</v>
      </c>
      <c r="E10" s="6" t="s">
        <v>2</v>
      </c>
    </row>
    <row r="11" spans="1:5" s="7" customFormat="1" ht="22.5" customHeight="1">
      <c r="A11" s="5" t="s">
        <v>46</v>
      </c>
      <c r="B11" s="6" t="s">
        <v>2</v>
      </c>
      <c r="C11" s="6" t="s">
        <v>2</v>
      </c>
      <c r="D11" s="6" t="s">
        <v>2</v>
      </c>
      <c r="E11" s="6" t="s">
        <v>2</v>
      </c>
    </row>
    <row r="12" spans="1:5" s="7" customFormat="1" ht="22.5" customHeight="1">
      <c r="A12" s="5" t="s">
        <v>47</v>
      </c>
      <c r="B12" s="6">
        <v>437.1</v>
      </c>
      <c r="C12" s="6" t="s">
        <v>2</v>
      </c>
      <c r="D12" s="6" t="s">
        <v>2</v>
      </c>
      <c r="E12" s="6" t="s">
        <v>2</v>
      </c>
    </row>
    <row r="13" spans="1:5" s="7" customFormat="1" ht="22.5" customHeight="1">
      <c r="A13" s="5" t="s">
        <v>48</v>
      </c>
      <c r="B13" s="6" t="s">
        <v>2</v>
      </c>
      <c r="C13" s="6">
        <v>671.6</v>
      </c>
      <c r="D13" s="6" t="s">
        <v>2</v>
      </c>
      <c r="E13" s="6" t="s">
        <v>2</v>
      </c>
    </row>
    <row r="14" spans="1:5" s="7" customFormat="1" ht="22.5" customHeight="1">
      <c r="A14" s="5" t="s">
        <v>49</v>
      </c>
      <c r="B14" s="6" t="s">
        <v>2</v>
      </c>
      <c r="C14" s="6" t="s">
        <v>2</v>
      </c>
      <c r="D14" s="6">
        <v>828.7</v>
      </c>
      <c r="E14" s="6" t="s">
        <v>2</v>
      </c>
    </row>
    <row r="15" spans="1:5" s="7" customFormat="1" ht="22.5" customHeight="1">
      <c r="A15" s="9" t="s">
        <v>3</v>
      </c>
      <c r="B15" s="6">
        <f>SUM(B12:B14)</f>
        <v>437.1</v>
      </c>
      <c r="C15" s="6">
        <f>SUM(C13:C14)</f>
        <v>671.6</v>
      </c>
      <c r="D15" s="6">
        <f>SUM(D14)</f>
        <v>828.7</v>
      </c>
      <c r="E15" s="6"/>
    </row>
    <row r="16" spans="1:5" s="7" customFormat="1" ht="22.5" customHeight="1">
      <c r="A16" s="5" t="s">
        <v>106</v>
      </c>
      <c r="B16" s="6" t="s">
        <v>2</v>
      </c>
      <c r="C16" s="6" t="s">
        <v>2</v>
      </c>
      <c r="D16" s="6" t="s">
        <v>2</v>
      </c>
      <c r="E16" s="6" t="s">
        <v>2</v>
      </c>
    </row>
    <row r="17" spans="1:5" s="7" customFormat="1" ht="22.5" customHeight="1">
      <c r="A17" s="5" t="s">
        <v>50</v>
      </c>
      <c r="B17" s="6"/>
      <c r="C17" s="6"/>
      <c r="D17" s="6"/>
      <c r="E17" s="6"/>
    </row>
    <row r="18" spans="1:5" s="7" customFormat="1" ht="22.5" customHeight="1">
      <c r="A18" s="5" t="s">
        <v>107</v>
      </c>
      <c r="B18" s="6"/>
      <c r="C18" s="6"/>
      <c r="D18" s="6"/>
      <c r="E18" s="6"/>
    </row>
    <row r="19" spans="1:5" s="7" customFormat="1" ht="22.5" customHeight="1">
      <c r="A19" s="5" t="s">
        <v>8</v>
      </c>
      <c r="B19" s="6" t="s">
        <v>2</v>
      </c>
      <c r="C19" s="6" t="s">
        <v>2</v>
      </c>
      <c r="D19" s="6" t="s">
        <v>2</v>
      </c>
      <c r="E19" s="6" t="s">
        <v>2</v>
      </c>
    </row>
    <row r="20" spans="1:5" s="7" customFormat="1" ht="22.5" customHeight="1">
      <c r="A20" s="5" t="s">
        <v>51</v>
      </c>
      <c r="B20" s="6" t="s">
        <v>2</v>
      </c>
      <c r="C20" s="6" t="s">
        <v>2</v>
      </c>
      <c r="D20" s="6" t="s">
        <v>2</v>
      </c>
      <c r="E20" s="6" t="s">
        <v>2</v>
      </c>
    </row>
    <row r="21" spans="1:5" s="7" customFormat="1" ht="22.5" customHeight="1">
      <c r="A21" s="5" t="s">
        <v>52</v>
      </c>
      <c r="B21" s="6" t="s">
        <v>2</v>
      </c>
      <c r="C21" s="6" t="s">
        <v>2</v>
      </c>
      <c r="D21" s="6" t="s">
        <v>2</v>
      </c>
      <c r="E21" s="6" t="s">
        <v>2</v>
      </c>
    </row>
    <row r="22" spans="1:5" s="7" customFormat="1" ht="22.5" customHeight="1">
      <c r="A22" s="5" t="s">
        <v>53</v>
      </c>
      <c r="B22" s="6" t="s">
        <v>2</v>
      </c>
      <c r="C22" s="6" t="s">
        <v>2</v>
      </c>
      <c r="D22" s="6" t="s">
        <v>2</v>
      </c>
      <c r="E22" s="6" t="s">
        <v>2</v>
      </c>
    </row>
    <row r="23" spans="1:5" s="7" customFormat="1" ht="22.5" customHeight="1">
      <c r="A23" s="5" t="s">
        <v>54</v>
      </c>
      <c r="B23" s="6" t="s">
        <v>2</v>
      </c>
      <c r="C23" s="6" t="s">
        <v>2</v>
      </c>
      <c r="D23" s="6" t="s">
        <v>2</v>
      </c>
      <c r="E23" s="6" t="s">
        <v>2</v>
      </c>
    </row>
    <row r="24" spans="1:5" s="7" customFormat="1" ht="22.5" customHeight="1">
      <c r="A24" s="5" t="s">
        <v>55</v>
      </c>
      <c r="B24" s="6" t="s">
        <v>2</v>
      </c>
      <c r="C24" s="6" t="s">
        <v>2</v>
      </c>
      <c r="D24" s="6" t="s">
        <v>2</v>
      </c>
      <c r="E24" s="6" t="s">
        <v>2</v>
      </c>
    </row>
    <row r="25" spans="1:5" s="7" customFormat="1" ht="22.5" customHeight="1">
      <c r="A25" s="5" t="s">
        <v>4</v>
      </c>
      <c r="B25" s="6" t="s">
        <v>2</v>
      </c>
      <c r="C25" s="6" t="s">
        <v>2</v>
      </c>
      <c r="D25" s="6" t="s">
        <v>2</v>
      </c>
      <c r="E25" s="6" t="s">
        <v>2</v>
      </c>
    </row>
    <row r="26" spans="1:5" s="7" customFormat="1" ht="22.5" customHeight="1">
      <c r="A26" s="5" t="s">
        <v>56</v>
      </c>
      <c r="B26" s="6" t="s">
        <v>2</v>
      </c>
      <c r="C26" s="6" t="s">
        <v>2</v>
      </c>
      <c r="D26" s="6" t="s">
        <v>2</v>
      </c>
      <c r="E26" s="6" t="s">
        <v>2</v>
      </c>
    </row>
    <row r="27" spans="1:5" s="7" customFormat="1" ht="22.5" customHeight="1">
      <c r="A27" s="5" t="s">
        <v>57</v>
      </c>
      <c r="B27" s="6" t="s">
        <v>2</v>
      </c>
      <c r="C27" s="6" t="s">
        <v>2</v>
      </c>
      <c r="D27" s="6" t="s">
        <v>2</v>
      </c>
      <c r="E27" s="6" t="s">
        <v>2</v>
      </c>
    </row>
    <row r="28" spans="1:5" s="7" customFormat="1" ht="22.5" customHeight="1">
      <c r="A28" s="5" t="s">
        <v>58</v>
      </c>
      <c r="B28" s="6">
        <v>1850.7</v>
      </c>
      <c r="C28" s="6" t="s">
        <v>2</v>
      </c>
      <c r="D28" s="6" t="s">
        <v>2</v>
      </c>
      <c r="E28" s="6" t="s">
        <v>2</v>
      </c>
    </row>
    <row r="29" spans="1:5" s="7" customFormat="1" ht="22.5" customHeight="1">
      <c r="A29" s="5" t="s">
        <v>59</v>
      </c>
      <c r="B29" s="6" t="s">
        <v>2</v>
      </c>
      <c r="C29" s="6">
        <v>1420.2</v>
      </c>
      <c r="D29" s="6" t="s">
        <v>2</v>
      </c>
      <c r="E29" s="6" t="s">
        <v>2</v>
      </c>
    </row>
    <row r="30" spans="1:5" s="7" customFormat="1" ht="22.5" customHeight="1">
      <c r="A30" s="5" t="s">
        <v>60</v>
      </c>
      <c r="B30" s="6" t="s">
        <v>2</v>
      </c>
      <c r="C30" s="6" t="s">
        <v>2</v>
      </c>
      <c r="D30" s="6">
        <v>1999.7</v>
      </c>
      <c r="E30" s="6" t="s">
        <v>2</v>
      </c>
    </row>
    <row r="31" spans="1:5" s="7" customFormat="1" ht="22.5" customHeight="1">
      <c r="A31" s="9" t="s">
        <v>3</v>
      </c>
      <c r="B31" s="6">
        <f>SUM(B28:B30)</f>
        <v>1850.7</v>
      </c>
      <c r="C31" s="6">
        <f>SUM(C29:C30)</f>
        <v>1420.2</v>
      </c>
      <c r="D31" s="6">
        <f>SUM(D30)</f>
        <v>1999.7</v>
      </c>
      <c r="E31" s="6" t="s">
        <v>2</v>
      </c>
    </row>
    <row r="32" spans="1:5" s="7" customFormat="1" ht="22.5" customHeight="1">
      <c r="A32" s="5" t="s">
        <v>2</v>
      </c>
      <c r="B32" s="6" t="s">
        <v>2</v>
      </c>
      <c r="C32" s="6" t="s">
        <v>2</v>
      </c>
      <c r="D32" s="6" t="s">
        <v>2</v>
      </c>
      <c r="E32" s="6" t="s">
        <v>2</v>
      </c>
    </row>
    <row r="33" spans="1:5" s="7" customFormat="1" ht="22.5" customHeight="1">
      <c r="A33" s="5" t="s">
        <v>61</v>
      </c>
      <c r="B33" s="6" t="s">
        <v>2</v>
      </c>
      <c r="C33" s="6" t="s">
        <v>2</v>
      </c>
      <c r="D33" s="6" t="s">
        <v>2</v>
      </c>
      <c r="E33" s="6" t="s">
        <v>2</v>
      </c>
    </row>
    <row r="34" spans="1:5" s="7" customFormat="1" ht="22.5" customHeight="1">
      <c r="A34" s="5" t="s">
        <v>33</v>
      </c>
      <c r="B34" s="6" t="s">
        <v>2</v>
      </c>
      <c r="C34" s="6" t="s">
        <v>2</v>
      </c>
      <c r="D34" s="6" t="s">
        <v>2</v>
      </c>
      <c r="E34" s="6" t="s">
        <v>2</v>
      </c>
    </row>
    <row r="35" spans="1:5" s="7" customFormat="1" ht="22.5" customHeight="1">
      <c r="A35" s="5" t="s">
        <v>34</v>
      </c>
      <c r="B35" s="6" t="s">
        <v>2</v>
      </c>
      <c r="C35" s="6" t="s">
        <v>2</v>
      </c>
      <c r="D35" s="6" t="s">
        <v>2</v>
      </c>
      <c r="E35" s="6" t="s">
        <v>2</v>
      </c>
    </row>
    <row r="36" spans="1:5" s="7" customFormat="1" ht="22.5" customHeight="1">
      <c r="A36" s="5" t="s">
        <v>62</v>
      </c>
      <c r="B36" s="6" t="s">
        <v>2</v>
      </c>
      <c r="C36" s="6" t="s">
        <v>2</v>
      </c>
      <c r="D36" s="6" t="s">
        <v>2</v>
      </c>
      <c r="E36" s="6" t="s">
        <v>2</v>
      </c>
    </row>
    <row r="37" spans="1:5" s="7" customFormat="1" ht="22.5" customHeight="1">
      <c r="A37" s="5" t="s">
        <v>63</v>
      </c>
      <c r="B37" s="6" t="s">
        <v>2</v>
      </c>
      <c r="C37" s="6" t="s">
        <v>2</v>
      </c>
      <c r="D37" s="6" t="s">
        <v>2</v>
      </c>
      <c r="E37" s="6" t="s">
        <v>2</v>
      </c>
    </row>
    <row r="38" spans="1:5" s="7" customFormat="1" ht="22.5" customHeight="1">
      <c r="A38" s="5" t="s">
        <v>64</v>
      </c>
      <c r="B38" s="6" t="s">
        <v>2</v>
      </c>
      <c r="C38" s="6" t="s">
        <v>2</v>
      </c>
      <c r="D38" s="6" t="s">
        <v>2</v>
      </c>
      <c r="E38" s="6" t="s">
        <v>2</v>
      </c>
    </row>
    <row r="39" spans="1:5" s="7" customFormat="1" ht="22.5" customHeight="1">
      <c r="A39" s="5" t="s">
        <v>65</v>
      </c>
      <c r="B39" s="6" t="s">
        <v>2</v>
      </c>
      <c r="C39" s="6" t="s">
        <v>2</v>
      </c>
      <c r="D39" s="6" t="s">
        <v>2</v>
      </c>
      <c r="E39" s="6" t="s">
        <v>2</v>
      </c>
    </row>
    <row r="40" spans="1:5" s="7" customFormat="1" ht="22.5" customHeight="1">
      <c r="A40" s="5" t="s">
        <v>66</v>
      </c>
      <c r="B40" s="6">
        <v>69.9</v>
      </c>
      <c r="C40" s="6" t="s">
        <v>2</v>
      </c>
      <c r="D40" s="6" t="s">
        <v>2</v>
      </c>
      <c r="E40" s="6" t="s">
        <v>2</v>
      </c>
    </row>
    <row r="41" spans="1:5" s="7" customFormat="1" ht="22.5" customHeight="1">
      <c r="A41" s="5" t="s">
        <v>67</v>
      </c>
      <c r="B41" s="6" t="s">
        <v>2</v>
      </c>
      <c r="C41" s="6">
        <v>86.4</v>
      </c>
      <c r="D41" s="6" t="s">
        <v>2</v>
      </c>
      <c r="E41" s="6" t="s">
        <v>2</v>
      </c>
    </row>
    <row r="42" spans="1:5" s="7" customFormat="1" ht="22.5" customHeight="1">
      <c r="A42" s="5" t="s">
        <v>68</v>
      </c>
      <c r="B42" s="6" t="s">
        <v>2</v>
      </c>
      <c r="C42" s="6" t="s">
        <v>2</v>
      </c>
      <c r="D42" s="6">
        <v>106.7</v>
      </c>
      <c r="E42" s="6" t="s">
        <v>2</v>
      </c>
    </row>
    <row r="43" spans="1:5" s="7" customFormat="1" ht="22.5" customHeight="1">
      <c r="A43" s="9" t="s">
        <v>3</v>
      </c>
      <c r="B43" s="6">
        <f>SUM(B40:B42)</f>
        <v>69.9</v>
      </c>
      <c r="C43" s="6">
        <f>SUM(C41:C42)</f>
        <v>86.4</v>
      </c>
      <c r="D43" s="6">
        <f>SUM(D42)</f>
        <v>106.7</v>
      </c>
      <c r="E43" s="6" t="s">
        <v>2</v>
      </c>
    </row>
    <row r="44" spans="1:5" s="7" customFormat="1" ht="22.5" customHeight="1">
      <c r="A44" s="9" t="s">
        <v>5</v>
      </c>
      <c r="B44" s="6">
        <f>B15+B31+B43</f>
        <v>2357.7000000000003</v>
      </c>
      <c r="C44" s="6">
        <f>C15+C31+C43</f>
        <v>2178.2000000000003</v>
      </c>
      <c r="D44" s="6">
        <f>D15+D31+D43</f>
        <v>2935.1</v>
      </c>
      <c r="E44" s="6"/>
    </row>
    <row r="45" spans="1:5" s="7" customFormat="1" ht="22.5" customHeight="1">
      <c r="A45" s="5" t="s">
        <v>2</v>
      </c>
      <c r="B45" s="6" t="s">
        <v>2</v>
      </c>
      <c r="C45" s="6" t="s">
        <v>2</v>
      </c>
      <c r="D45" s="6" t="s">
        <v>2</v>
      </c>
      <c r="E45" s="6" t="s">
        <v>2</v>
      </c>
    </row>
    <row r="46" spans="1:5" s="7" customFormat="1" ht="22.5" customHeight="1">
      <c r="A46" s="5" t="s">
        <v>6</v>
      </c>
      <c r="B46" s="12">
        <f>INT(B44)</f>
        <v>2357</v>
      </c>
      <c r="C46" s="12">
        <f>INT(C44)</f>
        <v>2178</v>
      </c>
      <c r="D46" s="12">
        <f>INT(D44)</f>
        <v>2935</v>
      </c>
      <c r="E46" s="12">
        <f>SUM(B46:D46)</f>
        <v>7470</v>
      </c>
    </row>
    <row r="47" spans="1:5" ht="13.5">
      <c r="A47" s="3" t="s">
        <v>2</v>
      </c>
      <c r="B47" s="1"/>
      <c r="C47" s="1"/>
      <c r="D47" s="1"/>
      <c r="E47" s="2"/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5" sqref="B5"/>
    </sheetView>
  </sheetViews>
  <sheetFormatPr defaultColWidth="9.00390625" defaultRowHeight="13.5"/>
  <cols>
    <col min="1" max="1" width="45.125" style="0" customWidth="1"/>
    <col min="2" max="5" width="10.125" style="0" customWidth="1"/>
  </cols>
  <sheetData>
    <row r="1" spans="1:5" s="10" customFormat="1" ht="22.5" customHeight="1">
      <c r="A1" s="9" t="s">
        <v>101</v>
      </c>
      <c r="B1" s="9" t="s">
        <v>104</v>
      </c>
      <c r="C1" s="9" t="s">
        <v>105</v>
      </c>
      <c r="D1" s="9" t="s">
        <v>99</v>
      </c>
      <c r="E1" s="9" t="s">
        <v>100</v>
      </c>
    </row>
    <row r="2" spans="1:5" s="10" customFormat="1" ht="22.5" customHeight="1">
      <c r="A2" s="5" t="s">
        <v>2</v>
      </c>
      <c r="B2" s="6" t="s">
        <v>2</v>
      </c>
      <c r="C2" s="6" t="s">
        <v>2</v>
      </c>
      <c r="D2" s="6" t="s">
        <v>2</v>
      </c>
      <c r="E2" s="6" t="s">
        <v>2</v>
      </c>
    </row>
    <row r="3" spans="1:5" s="10" customFormat="1" ht="22.5" customHeight="1">
      <c r="A3" s="11" t="s">
        <v>69</v>
      </c>
      <c r="B3" s="6"/>
      <c r="C3" s="6"/>
      <c r="D3" s="6"/>
      <c r="E3" s="6"/>
    </row>
    <row r="4" spans="1:5" s="10" customFormat="1" ht="22.5" customHeight="1">
      <c r="A4" s="5" t="s">
        <v>2</v>
      </c>
      <c r="B4" s="6" t="s">
        <v>2</v>
      </c>
      <c r="C4" s="6" t="s">
        <v>2</v>
      </c>
      <c r="D4" s="6" t="s">
        <v>2</v>
      </c>
      <c r="E4" s="6" t="s">
        <v>2</v>
      </c>
    </row>
    <row r="5" spans="1:5" s="10" customFormat="1" ht="22.5" customHeight="1">
      <c r="A5" s="5" t="s">
        <v>70</v>
      </c>
      <c r="B5" s="6" t="s">
        <v>2</v>
      </c>
      <c r="C5" s="6" t="s">
        <v>2</v>
      </c>
      <c r="D5" s="6" t="s">
        <v>2</v>
      </c>
      <c r="E5" s="6" t="s">
        <v>2</v>
      </c>
    </row>
    <row r="6" spans="1:5" s="10" customFormat="1" ht="22.5" customHeight="1">
      <c r="A6" s="5" t="s">
        <v>71</v>
      </c>
      <c r="B6" s="6" t="s">
        <v>2</v>
      </c>
      <c r="C6" s="6" t="s">
        <v>2</v>
      </c>
      <c r="D6" s="6" t="s">
        <v>2</v>
      </c>
      <c r="E6" s="6" t="s">
        <v>2</v>
      </c>
    </row>
    <row r="7" spans="1:5" s="10" customFormat="1" ht="22.5" customHeight="1">
      <c r="A7" s="5" t="s">
        <v>72</v>
      </c>
      <c r="B7" s="6" t="s">
        <v>2</v>
      </c>
      <c r="C7" s="6" t="s">
        <v>2</v>
      </c>
      <c r="D7" s="6" t="s">
        <v>2</v>
      </c>
      <c r="E7" s="6" t="s">
        <v>2</v>
      </c>
    </row>
    <row r="8" spans="1:5" s="10" customFormat="1" ht="22.5" customHeight="1">
      <c r="A8" s="5" t="s">
        <v>73</v>
      </c>
      <c r="B8" s="6" t="s">
        <v>2</v>
      </c>
      <c r="C8" s="6" t="s">
        <v>2</v>
      </c>
      <c r="D8" s="6" t="s">
        <v>2</v>
      </c>
      <c r="E8" s="6" t="s">
        <v>2</v>
      </c>
    </row>
    <row r="9" spans="1:5" s="10" customFormat="1" ht="22.5" customHeight="1">
      <c r="A9" s="5" t="s">
        <v>74</v>
      </c>
      <c r="B9" s="6" t="s">
        <v>2</v>
      </c>
      <c r="C9" s="6" t="s">
        <v>2</v>
      </c>
      <c r="D9" s="6" t="s">
        <v>2</v>
      </c>
      <c r="E9" s="6" t="s">
        <v>2</v>
      </c>
    </row>
    <row r="10" spans="1:5" s="10" customFormat="1" ht="22.5" customHeight="1">
      <c r="A10" s="5" t="s">
        <v>75</v>
      </c>
      <c r="B10" s="6" t="s">
        <v>2</v>
      </c>
      <c r="C10" s="6" t="s">
        <v>2</v>
      </c>
      <c r="D10" s="6">
        <v>1321.7</v>
      </c>
      <c r="E10" s="6" t="s">
        <v>2</v>
      </c>
    </row>
    <row r="11" spans="1:5" s="10" customFormat="1" ht="22.5" customHeight="1">
      <c r="A11" s="5" t="s">
        <v>76</v>
      </c>
      <c r="B11" s="6" t="s">
        <v>2</v>
      </c>
      <c r="C11" s="6">
        <v>1071.1</v>
      </c>
      <c r="D11" s="6" t="s">
        <v>2</v>
      </c>
      <c r="E11" s="6" t="s">
        <v>2</v>
      </c>
    </row>
    <row r="12" spans="1:5" s="10" customFormat="1" ht="22.5" customHeight="1">
      <c r="A12" s="5" t="s">
        <v>77</v>
      </c>
      <c r="B12" s="6">
        <v>697.2</v>
      </c>
      <c r="C12" s="6" t="s">
        <v>2</v>
      </c>
      <c r="D12" s="6" t="s">
        <v>2</v>
      </c>
      <c r="E12" s="6" t="s">
        <v>2</v>
      </c>
    </row>
    <row r="13" spans="1:5" s="10" customFormat="1" ht="22.5" customHeight="1">
      <c r="A13" s="9" t="s">
        <v>3</v>
      </c>
      <c r="B13" s="6">
        <f>SUM(B12)</f>
        <v>697.2</v>
      </c>
      <c r="C13" s="6">
        <f>SUM(C11:C12)</f>
        <v>1071.1</v>
      </c>
      <c r="D13" s="6">
        <f>SUM(D10:D12)</f>
        <v>1321.7</v>
      </c>
      <c r="E13" s="6"/>
    </row>
    <row r="14" spans="1:5" s="10" customFormat="1" ht="22.5" customHeight="1">
      <c r="A14" s="5" t="s">
        <v>2</v>
      </c>
      <c r="B14" s="6" t="s">
        <v>2</v>
      </c>
      <c r="C14" s="6" t="s">
        <v>2</v>
      </c>
      <c r="D14" s="6" t="s">
        <v>2</v>
      </c>
      <c r="E14" s="6" t="s">
        <v>2</v>
      </c>
    </row>
    <row r="15" spans="1:5" s="10" customFormat="1" ht="22.5" customHeight="1">
      <c r="A15" s="5" t="s">
        <v>78</v>
      </c>
      <c r="B15" s="6" t="s">
        <v>2</v>
      </c>
      <c r="C15" s="6" t="s">
        <v>2</v>
      </c>
      <c r="D15" s="6" t="s">
        <v>2</v>
      </c>
      <c r="E15" s="6" t="s">
        <v>2</v>
      </c>
    </row>
    <row r="16" spans="1:5" s="10" customFormat="1" ht="22.5" customHeight="1">
      <c r="A16" s="5" t="s">
        <v>79</v>
      </c>
      <c r="B16" s="6" t="s">
        <v>2</v>
      </c>
      <c r="C16" s="6" t="s">
        <v>2</v>
      </c>
      <c r="D16" s="6" t="s">
        <v>2</v>
      </c>
      <c r="E16" s="6" t="s">
        <v>2</v>
      </c>
    </row>
    <row r="17" spans="1:5" s="10" customFormat="1" ht="22.5" customHeight="1">
      <c r="A17" s="5" t="s">
        <v>80</v>
      </c>
      <c r="B17" s="6" t="s">
        <v>2</v>
      </c>
      <c r="C17" s="6" t="s">
        <v>2</v>
      </c>
      <c r="D17" s="6" t="s">
        <v>2</v>
      </c>
      <c r="E17" s="6" t="s">
        <v>2</v>
      </c>
    </row>
    <row r="18" spans="1:5" s="10" customFormat="1" ht="22.5" customHeight="1">
      <c r="A18" s="5" t="s">
        <v>81</v>
      </c>
      <c r="B18" s="6" t="s">
        <v>2</v>
      </c>
      <c r="C18" s="6" t="s">
        <v>2</v>
      </c>
      <c r="D18" s="6" t="s">
        <v>2</v>
      </c>
      <c r="E18" s="6" t="s">
        <v>2</v>
      </c>
    </row>
    <row r="19" spans="1:5" s="10" customFormat="1" ht="22.5" customHeight="1">
      <c r="A19" s="5" t="s">
        <v>82</v>
      </c>
      <c r="B19" s="6" t="s">
        <v>2</v>
      </c>
      <c r="C19" s="6" t="s">
        <v>2</v>
      </c>
      <c r="D19" s="6" t="s">
        <v>2</v>
      </c>
      <c r="E19" s="6" t="s">
        <v>2</v>
      </c>
    </row>
    <row r="20" spans="1:5" s="10" customFormat="1" ht="22.5" customHeight="1">
      <c r="A20" s="5" t="s">
        <v>83</v>
      </c>
      <c r="B20" s="6" t="s">
        <v>2</v>
      </c>
      <c r="C20" s="6" t="s">
        <v>2</v>
      </c>
      <c r="D20" s="6" t="s">
        <v>2</v>
      </c>
      <c r="E20" s="6" t="s">
        <v>2</v>
      </c>
    </row>
    <row r="21" spans="1:5" s="10" customFormat="1" ht="22.5" customHeight="1">
      <c r="A21" s="5" t="s">
        <v>84</v>
      </c>
      <c r="B21" s="6" t="s">
        <v>2</v>
      </c>
      <c r="C21" s="6" t="s">
        <v>2</v>
      </c>
      <c r="D21" s="6" t="s">
        <v>2</v>
      </c>
      <c r="E21" s="6" t="s">
        <v>2</v>
      </c>
    </row>
    <row r="22" spans="1:5" s="10" customFormat="1" ht="22.5" customHeight="1">
      <c r="A22" s="5" t="s">
        <v>85</v>
      </c>
      <c r="B22" s="6" t="s">
        <v>2</v>
      </c>
      <c r="C22" s="6" t="s">
        <v>2</v>
      </c>
      <c r="D22" s="6" t="s">
        <v>2</v>
      </c>
      <c r="E22" s="6" t="s">
        <v>2</v>
      </c>
    </row>
    <row r="23" spans="1:5" s="10" customFormat="1" ht="22.5" customHeight="1">
      <c r="A23" s="5" t="s">
        <v>86</v>
      </c>
      <c r="B23" s="6" t="s">
        <v>2</v>
      </c>
      <c r="C23" s="6" t="s">
        <v>2</v>
      </c>
      <c r="D23" s="6" t="s">
        <v>2</v>
      </c>
      <c r="E23" s="6" t="s">
        <v>2</v>
      </c>
    </row>
    <row r="24" spans="1:5" s="10" customFormat="1" ht="22.5" customHeight="1">
      <c r="A24" s="5" t="s">
        <v>87</v>
      </c>
      <c r="B24" s="6" t="s">
        <v>2</v>
      </c>
      <c r="C24" s="6" t="s">
        <v>2</v>
      </c>
      <c r="D24" s="6">
        <v>1756.3</v>
      </c>
      <c r="E24" s="6" t="s">
        <v>2</v>
      </c>
    </row>
    <row r="25" spans="1:5" s="10" customFormat="1" ht="22.5" customHeight="1">
      <c r="A25" s="5" t="s">
        <v>88</v>
      </c>
      <c r="B25" s="6" t="s">
        <v>2</v>
      </c>
      <c r="C25" s="6">
        <v>1390</v>
      </c>
      <c r="D25" s="6" t="s">
        <v>2</v>
      </c>
      <c r="E25" s="6" t="s">
        <v>2</v>
      </c>
    </row>
    <row r="26" spans="1:5" s="10" customFormat="1" ht="22.5" customHeight="1">
      <c r="A26" s="5" t="s">
        <v>89</v>
      </c>
      <c r="B26" s="6">
        <v>1811.4</v>
      </c>
      <c r="C26" s="6" t="s">
        <v>2</v>
      </c>
      <c r="D26" s="6" t="s">
        <v>2</v>
      </c>
      <c r="E26" s="6" t="s">
        <v>2</v>
      </c>
    </row>
    <row r="27" spans="1:5" s="10" customFormat="1" ht="22.5" customHeight="1">
      <c r="A27" s="9" t="s">
        <v>3</v>
      </c>
      <c r="B27" s="6">
        <f>SUM(B26)</f>
        <v>1811.4</v>
      </c>
      <c r="C27" s="6">
        <f>SUM(C25:C26)</f>
        <v>1390</v>
      </c>
      <c r="D27" s="6">
        <f>SUM(D24:D26)</f>
        <v>1756.3</v>
      </c>
      <c r="E27" s="6" t="s">
        <v>2</v>
      </c>
    </row>
    <row r="28" spans="1:5" s="10" customFormat="1" ht="22.5" customHeight="1">
      <c r="A28" s="5" t="s">
        <v>2</v>
      </c>
      <c r="B28" s="6" t="s">
        <v>2</v>
      </c>
      <c r="C28" s="6" t="s">
        <v>2</v>
      </c>
      <c r="D28" s="6" t="s">
        <v>2</v>
      </c>
      <c r="E28" s="6" t="s">
        <v>2</v>
      </c>
    </row>
    <row r="29" spans="1:5" s="10" customFormat="1" ht="22.5" customHeight="1">
      <c r="A29" s="5" t="s">
        <v>90</v>
      </c>
      <c r="B29" s="6" t="s">
        <v>2</v>
      </c>
      <c r="C29" s="6" t="s">
        <v>2</v>
      </c>
      <c r="D29" s="6" t="s">
        <v>2</v>
      </c>
      <c r="E29" s="6" t="s">
        <v>2</v>
      </c>
    </row>
    <row r="30" spans="1:5" s="10" customFormat="1" ht="22.5" customHeight="1">
      <c r="A30" s="5" t="s">
        <v>91</v>
      </c>
      <c r="B30" s="6" t="s">
        <v>2</v>
      </c>
      <c r="C30" s="6" t="s">
        <v>2</v>
      </c>
      <c r="D30" s="6" t="s">
        <v>2</v>
      </c>
      <c r="E30" s="6" t="s">
        <v>2</v>
      </c>
    </row>
    <row r="31" spans="1:5" s="10" customFormat="1" ht="22.5" customHeight="1">
      <c r="A31" s="5" t="s">
        <v>92</v>
      </c>
      <c r="B31" s="6" t="s">
        <v>2</v>
      </c>
      <c r="C31" s="6" t="s">
        <v>2</v>
      </c>
      <c r="D31" s="6" t="s">
        <v>2</v>
      </c>
      <c r="E31" s="6" t="s">
        <v>2</v>
      </c>
    </row>
    <row r="32" spans="1:5" s="10" customFormat="1" ht="22.5" customHeight="1">
      <c r="A32" s="5" t="s">
        <v>93</v>
      </c>
      <c r="B32" s="6" t="s">
        <v>2</v>
      </c>
      <c r="C32" s="6" t="s">
        <v>2</v>
      </c>
      <c r="D32" s="6" t="s">
        <v>2</v>
      </c>
      <c r="E32" s="6" t="s">
        <v>2</v>
      </c>
    </row>
    <row r="33" spans="1:5" s="10" customFormat="1" ht="22.5" customHeight="1">
      <c r="A33" s="5" t="s">
        <v>94</v>
      </c>
      <c r="B33" s="6" t="s">
        <v>2</v>
      </c>
      <c r="C33" s="6" t="s">
        <v>2</v>
      </c>
      <c r="D33" s="6" t="s">
        <v>2</v>
      </c>
      <c r="E33" s="6" t="s">
        <v>2</v>
      </c>
    </row>
    <row r="34" spans="1:5" s="10" customFormat="1" ht="22.5" customHeight="1">
      <c r="A34" s="5" t="s">
        <v>95</v>
      </c>
      <c r="B34" s="6" t="s">
        <v>2</v>
      </c>
      <c r="C34" s="6" t="s">
        <v>2</v>
      </c>
      <c r="D34" s="6" t="s">
        <v>2</v>
      </c>
      <c r="E34" s="6" t="s">
        <v>2</v>
      </c>
    </row>
    <row r="35" spans="1:5" s="10" customFormat="1" ht="22.5" customHeight="1">
      <c r="A35" s="5" t="s">
        <v>96</v>
      </c>
      <c r="B35" s="6" t="s">
        <v>2</v>
      </c>
      <c r="C35" s="6" t="s">
        <v>2</v>
      </c>
      <c r="D35" s="6">
        <v>177.7</v>
      </c>
      <c r="E35" s="6" t="s">
        <v>2</v>
      </c>
    </row>
    <row r="36" spans="1:5" s="10" customFormat="1" ht="22.5" customHeight="1">
      <c r="A36" s="5" t="s">
        <v>97</v>
      </c>
      <c r="B36" s="6" t="s">
        <v>2</v>
      </c>
      <c r="C36" s="6">
        <v>108.3</v>
      </c>
      <c r="D36" s="6" t="s">
        <v>2</v>
      </c>
      <c r="E36" s="6" t="s">
        <v>2</v>
      </c>
    </row>
    <row r="37" spans="1:5" s="10" customFormat="1" ht="22.5" customHeight="1">
      <c r="A37" s="5" t="s">
        <v>98</v>
      </c>
      <c r="B37" s="6">
        <v>145.9</v>
      </c>
      <c r="C37" s="6" t="s">
        <v>2</v>
      </c>
      <c r="D37" s="6" t="s">
        <v>2</v>
      </c>
      <c r="E37" s="6" t="s">
        <v>2</v>
      </c>
    </row>
    <row r="38" spans="1:5" s="10" customFormat="1" ht="22.5" customHeight="1">
      <c r="A38" s="9" t="s">
        <v>3</v>
      </c>
      <c r="B38" s="6">
        <f>SUM(B37)</f>
        <v>145.9</v>
      </c>
      <c r="C38" s="6">
        <f>SUM(C36:C37)</f>
        <v>108.3</v>
      </c>
      <c r="D38" s="6">
        <f>SUM(D35:D37)</f>
        <v>177.7</v>
      </c>
      <c r="E38" s="6" t="s">
        <v>2</v>
      </c>
    </row>
    <row r="39" spans="1:5" s="10" customFormat="1" ht="22.5" customHeight="1">
      <c r="A39" s="9" t="s">
        <v>5</v>
      </c>
      <c r="B39" s="6">
        <f>B13+B27+B38</f>
        <v>2654.5000000000005</v>
      </c>
      <c r="C39" s="6">
        <f>C13+C27+C38</f>
        <v>2569.4</v>
      </c>
      <c r="D39" s="6">
        <f>D13+D27+D38</f>
        <v>3255.7</v>
      </c>
      <c r="E39" s="6" t="s">
        <v>2</v>
      </c>
    </row>
    <row r="40" spans="1:5" s="10" customFormat="1" ht="22.5" customHeight="1">
      <c r="A40" s="5" t="s">
        <v>2</v>
      </c>
      <c r="B40" s="6" t="s">
        <v>2</v>
      </c>
      <c r="C40" s="6" t="s">
        <v>2</v>
      </c>
      <c r="D40" s="6" t="s">
        <v>2</v>
      </c>
      <c r="E40" s="6" t="s">
        <v>2</v>
      </c>
    </row>
    <row r="41" spans="1:5" s="10" customFormat="1" ht="22.5" customHeight="1">
      <c r="A41" s="5" t="s">
        <v>6</v>
      </c>
      <c r="B41" s="12">
        <f>INT(B39)</f>
        <v>2654</v>
      </c>
      <c r="C41" s="12">
        <f>INT(C39)</f>
        <v>2569</v>
      </c>
      <c r="D41" s="12">
        <f>INT(D39)</f>
        <v>3255</v>
      </c>
      <c r="E41" s="12">
        <f>SUM(B41:D41)</f>
        <v>8478</v>
      </c>
    </row>
  </sheetData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삼부토건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최방현</dc:creator>
  <cp:keywords/>
  <dc:description/>
  <cp:lastModifiedBy>최방현</cp:lastModifiedBy>
  <dcterms:created xsi:type="dcterms:W3CDTF">2002-02-18T03:46:54Z</dcterms:created>
  <dcterms:modified xsi:type="dcterms:W3CDTF">2003-02-06T06:37:52Z</dcterms:modified>
  <cp:category/>
  <cp:version/>
  <cp:contentType/>
  <cp:contentStatus/>
</cp:coreProperties>
</file>