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77" sheetId="1" r:id="rId1"/>
    <sheet name="76" sheetId="2" r:id="rId2"/>
    <sheet name="75" sheetId="3" r:id="rId3"/>
    <sheet name="74" sheetId="4" r:id="rId4"/>
    <sheet name="73" sheetId="5" r:id="rId5"/>
    <sheet name="72" sheetId="6" r:id="rId6"/>
    <sheet name="71" sheetId="7" r:id="rId7"/>
  </sheets>
  <definedNames>
    <definedName name="_xlnm.Print_Area" localSheetId="6">'71'!$A$1:$E$52</definedName>
    <definedName name="_xlnm.Print_Area" localSheetId="5">'72'!$A$1:$E$36</definedName>
    <definedName name="_xlnm.Print_Area" localSheetId="4">'73'!$A$1:$E$47</definedName>
    <definedName name="_xlnm.Print_Area" localSheetId="3">'74'!$A$1:$E$53</definedName>
    <definedName name="_xlnm.Print_Area" localSheetId="2">'75'!$A$1:$E$28</definedName>
    <definedName name="_xlnm.Print_Area" localSheetId="1">'76'!$A$1:$E$17</definedName>
    <definedName name="_xlnm.Print_Area" localSheetId="0">'77'!$A$1:$E$17</definedName>
    <definedName name="_xlnm.Print_Titles" localSheetId="6">'71'!$1:$1</definedName>
    <definedName name="_xlnm.Print_Titles" localSheetId="5">'72'!$1:$1</definedName>
    <definedName name="_xlnm.Print_Titles" localSheetId="4">'73'!$1:$1</definedName>
    <definedName name="_xlnm.Print_Titles" localSheetId="3">'74'!$1:$1</definedName>
    <definedName name="_xlnm.Print_Titles" localSheetId="2">'75'!$1:$1</definedName>
    <definedName name="_xlnm.Print_Titles" localSheetId="1">'76'!$1:$1</definedName>
  </definedNames>
  <calcPr fullCalcOnLoad="1"/>
</workbook>
</file>

<file path=xl/sharedStrings.xml><?xml version="1.0" encoding="utf-8"?>
<sst xmlns="http://schemas.openxmlformats.org/spreadsheetml/2006/main" count="1033" uniqueCount="175">
  <si>
    <t xml:space="preserve">  </t>
  </si>
  <si>
    <t xml:space="preserve">계  </t>
  </si>
  <si>
    <t xml:space="preserve">TOTAL COST :  </t>
  </si>
  <si>
    <t xml:space="preserve">소         계  </t>
  </si>
  <si>
    <t xml:space="preserve">합         계  </t>
  </si>
  <si>
    <t xml:space="preserve">   흙깍기(토사)  도쟈19TON /M3  </t>
  </si>
  <si>
    <t xml:space="preserve"># 사용장비 : 불도우져 19TON - 품셈 P295  </t>
  </si>
  <si>
    <t xml:space="preserve">D = 20 M , qo = 3.2 * 0.96 = 3.07  </t>
  </si>
  <si>
    <t xml:space="preserve">f = 1 / 1.3 = 0.77 , E = 0.60  </t>
  </si>
  <si>
    <t xml:space="preserve">V1 = 40 , V2 = 46  </t>
  </si>
  <si>
    <t xml:space="preserve">Cm = (20/40) + (20/46) + 0.25 = 1.18 Min  </t>
  </si>
  <si>
    <t xml:space="preserve">Q = 60 * 3.07 * 0.77 * 0.6 / 1.18 = 72.12 M3/HR  </t>
  </si>
  <si>
    <t xml:space="preserve">재료비 : 15,264 / 72.12 = 211.6  </t>
  </si>
  <si>
    <t xml:space="preserve">노무비 : 18,852 / 72.12 = 261.3  </t>
  </si>
  <si>
    <t xml:space="preserve">경 비 : 23,289 / 72.12 = 322.9  </t>
  </si>
  <si>
    <t xml:space="preserve">   흙깎기(토사)  도쟈32TON /M3  </t>
  </si>
  <si>
    <t xml:space="preserve">◈ 사용장비 : 불도우져 32TON - 품셈 P295   </t>
  </si>
  <si>
    <t xml:space="preserve">D = 20 M , qo = 5.5 * 0.96 = 5.28  </t>
  </si>
  <si>
    <t xml:space="preserve">V1 = 40 , V2 = 43  </t>
  </si>
  <si>
    <t xml:space="preserve">Cm = (20/40) + (20/43) + 0.25 = 1.22 Min  </t>
  </si>
  <si>
    <t xml:space="preserve">Q = 60 * 5.28 * 0.77 * 0.6 / 1.22 = 119.97 M3/HR  </t>
  </si>
  <si>
    <t xml:space="preserve">재료비 : 25,397 / 119.97 = 211.6  </t>
  </si>
  <si>
    <t xml:space="preserve">노무비 : 18,852 / 119.97 = 157.1  </t>
  </si>
  <si>
    <t xml:space="preserve">경 비 : 30,931 / 119.97 = 257.8  </t>
  </si>
  <si>
    <t xml:space="preserve">   흙깍기  리핑암 /M3  </t>
  </si>
  <si>
    <t xml:space="preserve">◈ 사용장비 : (불도우져 32TON + 립퍼2본)  </t>
  </si>
  <si>
    <t xml:space="preserve">1. 깍 기 (리퍼도쟈 32TON) - 품셈 P300  </t>
  </si>
  <si>
    <t xml:space="preserve">  L = 15 M , f = 1 / 1.35 = 0.74 , E = 0.5 , An = 0.4  </t>
  </si>
  <si>
    <t xml:space="preserve">  Cm = 0.05 * L + 0.25 = 1.00 분  </t>
  </si>
  <si>
    <t xml:space="preserve">  Q = 60 * L * An * f * E / Cm = 133.20  </t>
  </si>
  <si>
    <t xml:space="preserve">  재료비 : 23,997 / Q = 180.1  </t>
  </si>
  <si>
    <t xml:space="preserve">  노무비 : 18,852 / Q = 141.5  </t>
  </si>
  <si>
    <t xml:space="preserve">  경 비 : 34,151 / Q = 256.3  </t>
  </si>
  <si>
    <t xml:space="preserve">2. 집 토 (도쟈 32TON) - 품셈 P295  </t>
  </si>
  <si>
    <t xml:space="preserve">  L = 20 M , f = 1 / 1.35 = 0.74 , E = 0.45  </t>
  </si>
  <si>
    <t xml:space="preserve">  V1 = 40 Km/HR , V2 = 43 Km/HR  </t>
  </si>
  <si>
    <t xml:space="preserve">  Qo = 5.5 * 0.96 = 5.28  </t>
  </si>
  <si>
    <t xml:space="preserve">  Cm = (20/40) + (20/43) + 0.25 = 1.22 분  </t>
  </si>
  <si>
    <t xml:space="preserve">  Q = 60 * 5.28 * 0.74 *0.45 / Cm = 86.47  </t>
  </si>
  <si>
    <t xml:space="preserve">  재료비 : 25,397 / Q = 293.7  </t>
  </si>
  <si>
    <t xml:space="preserve">  노무비 : 18,852 / Q = 218.0  </t>
  </si>
  <si>
    <t xml:space="preserve">  경 비 : 30,931 / Q = 357.7   </t>
  </si>
  <si>
    <t xml:space="preserve">   흙깍기  발파암(리퍼병행) /M3  </t>
  </si>
  <si>
    <t xml:space="preserve"># 암석절취 (리퍼병행) - 품셈 P107  </t>
  </si>
  <si>
    <t xml:space="preserve"> (연암+보통암+경암) / 3  </t>
  </si>
  <si>
    <t xml:space="preserve">1. 자 재 비  </t>
  </si>
  <si>
    <t xml:space="preserve">1) 초안폭약 (일반 28M/M)  </t>
  </si>
  <si>
    <t xml:space="preserve"> 40,000 * 0.04 상자 * 0.113 Kg = 180.8  </t>
  </si>
  <si>
    <t xml:space="preserve">2) 전기뇌관 (ED)  </t>
  </si>
  <si>
    <t xml:space="preserve"> 270,000 * 0.00066 상자 * 0.566 개 = 100.8  </t>
  </si>
  <si>
    <t xml:space="preserve">3) 인서트비트(SANDVIK 800MM * 40 MM)  </t>
  </si>
  <si>
    <t xml:space="preserve"> 44,000 * 0.0035 개 = 154.0  </t>
  </si>
  <si>
    <t xml:space="preserve">2. 인 건 비  </t>
  </si>
  <si>
    <t xml:space="preserve">1) 화약취급공  </t>
  </si>
  <si>
    <t xml:space="preserve"> 70,920 * 0.0493 인 = 3,496.3  </t>
  </si>
  <si>
    <t xml:space="preserve">2) 착암공  </t>
  </si>
  <si>
    <t xml:space="preserve"> 52,818 * 0.0381 인 = 2,012.3  </t>
  </si>
  <si>
    <t xml:space="preserve">3) 보통인부  </t>
  </si>
  <si>
    <t xml:space="preserve"> 34,360 * 0.1153 인 = 3,961.7  </t>
  </si>
  <si>
    <t xml:space="preserve">3. 기계사용료  </t>
  </si>
  <si>
    <t xml:space="preserve">가. 공기압축기 (이동식:10.3 M3/MIN)  </t>
  </si>
  <si>
    <t xml:space="preserve"> 재료비 8,423 * 0.0765 시간 = 644.3  </t>
  </si>
  <si>
    <t xml:space="preserve"> 노무비 11,774 * 0.0765 시간 = 900.7  </t>
  </si>
  <si>
    <t xml:space="preserve"> 경 비 4,864 * 0.0765 시간 = 372.0  </t>
  </si>
  <si>
    <t xml:space="preserve">나. 착암기 (래그햄머:2.73 M3/MIN)  </t>
  </si>
  <si>
    <t xml:space="preserve"> 607 * 0.2295 시간 = 139.3  </t>
  </si>
  <si>
    <t xml:space="preserve">다. 유압식리퍼 (32TON)  </t>
  </si>
  <si>
    <t xml:space="preserve"> 1,610 * 0.016 시간 = 25.7  </t>
  </si>
  <si>
    <t xml:space="preserve">라. 리핑 (불도우저32TON + 리퍼2본)  </t>
  </si>
  <si>
    <t xml:space="preserve"> 재료비 23,997 * 0.016 시간 = 383.9  </t>
  </si>
  <si>
    <t xml:space="preserve"> 노무비 18,852 * 0.016 시간 = 301.6  </t>
  </si>
  <si>
    <t xml:space="preserve"> 경 비 34,151 * 0.016 시간 = 546.4  </t>
  </si>
  <si>
    <t xml:space="preserve">4. 집토 (불도우저 32TON) - 품셈 P295  </t>
  </si>
  <si>
    <t xml:space="preserve">f = 1 / 1.625 = 0.62 , E = 0.35  </t>
  </si>
  <si>
    <t xml:space="preserve">Q = 60 * 5.28 * 0.62 * 0.35 / 1.22 = 56.35 M3/HR  </t>
  </si>
  <si>
    <t xml:space="preserve"> 재료비 25,397 / 56.35 = 450.  </t>
  </si>
  <si>
    <t xml:space="preserve"> 노무비 18,852 / 56.35 = 334.5  </t>
  </si>
  <si>
    <t xml:space="preserve"> 경 비 30,931 / 56.35 = 548.9  </t>
  </si>
  <si>
    <t xml:space="preserve">   흙깍기  편절발파암 /M3  </t>
  </si>
  <si>
    <t xml:space="preserve"># 암석절취 (편절형) - 품셈 P107  </t>
  </si>
  <si>
    <t xml:space="preserve">(연암+보통암+경암) / 3  </t>
  </si>
  <si>
    <t xml:space="preserve">1. 자 재 대  </t>
  </si>
  <si>
    <t xml:space="preserve">1) 초안폭약 (일반 28mm)  </t>
  </si>
  <si>
    <t xml:space="preserve">   40,000 * 0.04 상자 * 0.16 Kg = 256.0  </t>
  </si>
  <si>
    <t xml:space="preserve">2) 뇌관  </t>
  </si>
  <si>
    <t xml:space="preserve">   270,000 * 0.00066 상자 * 0.8 개 = 142.5  </t>
  </si>
  <si>
    <t xml:space="preserve">3) 비트  </t>
  </si>
  <si>
    <t xml:space="preserve">   44,000 * 0.005 개 = 220.0  </t>
  </si>
  <si>
    <t xml:space="preserve">   70,920 * 0.07 인 = 4,964.4  </t>
  </si>
  <si>
    <t xml:space="preserve">   52,818 * 0.053 인 = 2,799.3  </t>
  </si>
  <si>
    <t xml:space="preserve">   34,360 * 0.16 인 = 5,497.6  </t>
  </si>
  <si>
    <t xml:space="preserve">3. 기계사용료   </t>
  </si>
  <si>
    <t xml:space="preserve">가. 공기압축기 (이동식:10.3M3/MIN)  </t>
  </si>
  <si>
    <t xml:space="preserve">    재료비 8,423 * 0.107 시간 = 901.2  </t>
  </si>
  <si>
    <t xml:space="preserve">    노무비 11,774 * 0.107 시간 = 1,259.8  </t>
  </si>
  <si>
    <t xml:space="preserve">    경 비 4,864 * 0.107 시간 = 520.4  </t>
  </si>
  <si>
    <t xml:space="preserve">    607 * 0.321 시간 = 194.8  </t>
  </si>
  <si>
    <t xml:space="preserve">  D = 20 M , qo = 5.5 * 0.96 = 5.28  </t>
  </si>
  <si>
    <t xml:space="preserve">  f = 1 / 1.625 = 0.62 , E = 0.25  </t>
  </si>
  <si>
    <t xml:space="preserve">  V1 = 40 , V2 = 43  </t>
  </si>
  <si>
    <t xml:space="preserve">  Cm = (20/40) + (20/43) + 0.25 = 1.22 Min  </t>
  </si>
  <si>
    <t xml:space="preserve">  Q = 60 * 5.28 * 0.62 * 0.25 / 1.22 = 40.25 M3/HR  </t>
  </si>
  <si>
    <t xml:space="preserve">  재료비 25,397 / 40.25 = 630.9  </t>
  </si>
  <si>
    <t xml:space="preserve">  노무비 18,852 / 40.25 = 468.3  </t>
  </si>
  <si>
    <t xml:space="preserve">  경 비 30,931 / 40.25 = 768.4  </t>
  </si>
  <si>
    <t xml:space="preserve">   흙깍기  브레이카 /M3  </t>
  </si>
  <si>
    <t xml:space="preserve">1. 깍 기 (백호우0.7M3+대형브레이카) - 품셈 P122  </t>
  </si>
  <si>
    <t xml:space="preserve">1) 기계 사용료  </t>
  </si>
  <si>
    <t xml:space="preserve">   Q = (5.0+3.4+2.6) / 3 = 3.67 M3/Hr  </t>
  </si>
  <si>
    <t xml:space="preserve">   재 료 비 : 6,363 / 3.67 = 1,733.7  </t>
  </si>
  <si>
    <t xml:space="preserve">   노 무 비 : 18,852 / 3.67 = 5,136.7  </t>
  </si>
  <si>
    <t xml:space="preserve">   경   비 : 27,024 / 3.67 = 7,363.4  </t>
  </si>
  <si>
    <t xml:space="preserve">2) 치 즐 - 품셈 P122  </t>
  </si>
  <si>
    <t xml:space="preserve">   A = (0.006+0.02+0.03) / 3 = 0.01867 본/hr  </t>
  </si>
  <si>
    <t xml:space="preserve">   0.01867 * 205,000 / 3.67 = 1,042.8  </t>
  </si>
  <si>
    <t xml:space="preserve">3) 작업인부 - 품셈 P123  </t>
  </si>
  <si>
    <t xml:space="preserve">   34,360 / (8 * 3.67) = 1,170.2  </t>
  </si>
  <si>
    <t xml:space="preserve">2. 리핑 (도쟈32TON+리퍼3본) - 품셈 P300  </t>
  </si>
  <si>
    <t xml:space="preserve">  재 료 비 : 25,397 * 0.016 = 406.3  </t>
  </si>
  <si>
    <t xml:space="preserve">  노 무 비 : 18,852 * 0.016 = 301.6  </t>
  </si>
  <si>
    <t xml:space="preserve">  경   비 : (30,931+1,610*3 본 ) * 0.016 = 572.1  </t>
  </si>
  <si>
    <t xml:space="preserve">3. 집 토 (불도우져 32TON) - 품셈 P295  </t>
  </si>
  <si>
    <t xml:space="preserve">  f = 0.62 , E = 0.25  </t>
  </si>
  <si>
    <t xml:space="preserve">  재료비 : 25,397 / 40.25 = 630.9  </t>
  </si>
  <si>
    <t xml:space="preserve">  노무비 : 18,852 / 40.25 = 468.3  </t>
  </si>
  <si>
    <t xml:space="preserve">  경 비 : 30,931 / 40.25 = 768.4   </t>
  </si>
  <si>
    <t xml:space="preserve">   흙깍기  크롤라발파암 /M3  </t>
  </si>
  <si>
    <t xml:space="preserve"># 암석절취 (크롤러 드릴) - 품셈 P10  </t>
  </si>
  <si>
    <t xml:space="preserve"> 40,000 * 0.04 상자 * 0.16 Kg = 256.0  </t>
  </si>
  <si>
    <t xml:space="preserve">2) 공업용뇌관  </t>
  </si>
  <si>
    <t xml:space="preserve"> 750,000 * 0.0001 상자 * 0.08 개 = 6.0  </t>
  </si>
  <si>
    <t xml:space="preserve">3) 크롤라드릴비트 (COROSS BIT)  </t>
  </si>
  <si>
    <t xml:space="preserve"> 110,000 * 0.0033 개 = 363.0  </t>
  </si>
  <si>
    <t xml:space="preserve">4) 크롤라드릴비트 (RODΦ38 SANDVIK)  </t>
  </si>
  <si>
    <t xml:space="preserve"> 200,000 * 0.0016 개 = 320.0  </t>
  </si>
  <si>
    <t xml:space="preserve">5) 크롤라드릴비트 (SHANKΦ38 SANDVIK)  </t>
  </si>
  <si>
    <t xml:space="preserve"> 55,000 * 0.0016 개 = 88.0  </t>
  </si>
  <si>
    <t xml:space="preserve">6) 크롤라드릴비트 (SLEEVEΦ38 SANDVIK)  </t>
  </si>
  <si>
    <t xml:space="preserve"> 30,000 * 0.0037 개 = 111.0  </t>
  </si>
  <si>
    <t xml:space="preserve">2. 인건비  </t>
  </si>
  <si>
    <t xml:space="preserve"> 70,920 * 0.016 인 = 1,134.7  </t>
  </si>
  <si>
    <t xml:space="preserve">2) 보통인부  </t>
  </si>
  <si>
    <t xml:space="preserve"> 34,360 * 0.0313 인 = 1,075.4  </t>
  </si>
  <si>
    <t xml:space="preserve">가. 공기압축기 (이동식:17.0M3/분)  </t>
  </si>
  <si>
    <t xml:space="preserve">재료비 13,938 * 0.056 시간 = 780.5  </t>
  </si>
  <si>
    <t xml:space="preserve">노무비 11,774 * 0.056 시간 = 659.3  </t>
  </si>
  <si>
    <t xml:space="preserve">경 비 5,675 * 0.056 시간 = 317.8  </t>
  </si>
  <si>
    <t xml:space="preserve">나. 크로울러드릴 (17M3/분)  </t>
  </si>
  <si>
    <t xml:space="preserve">노무비 18,852 * 0.051 시간 = 961.4  </t>
  </si>
  <si>
    <t xml:space="preserve">경 비 9,779 * 0.051 시간 = 498.7  </t>
  </si>
  <si>
    <t xml:space="preserve">f = 1 / 1.625 = 0.62 , E = 0.25  </t>
  </si>
  <si>
    <t xml:space="preserve">Q = 60 * 5.28 * 0.62 * 0.25 / 1.22 = 40.25 M3/HR  </t>
  </si>
  <si>
    <t xml:space="preserve"> 재료비 25,397 / 40.25 = 630.9  </t>
  </si>
  <si>
    <t xml:space="preserve"> 노무비 18,852 / 40.25 = 468.3  </t>
  </si>
  <si>
    <t xml:space="preserve"> 경 비 30,931 / 40.25 = 768.4  </t>
  </si>
  <si>
    <t xml:space="preserve">산   출   근   거  </t>
  </si>
  <si>
    <t>재 료 비</t>
  </si>
  <si>
    <t>노 무 비</t>
  </si>
  <si>
    <t>경   비</t>
  </si>
  <si>
    <t>합   계</t>
  </si>
  <si>
    <t xml:space="preserve">산   출   근   거  </t>
  </si>
  <si>
    <t>재 료 비</t>
  </si>
  <si>
    <t>노 무 비</t>
  </si>
  <si>
    <t>경   비</t>
  </si>
  <si>
    <t>합   계</t>
  </si>
  <si>
    <t xml:space="preserve">산   출   근   거  </t>
  </si>
  <si>
    <t>재 료 비</t>
  </si>
  <si>
    <t>노 무 비</t>
  </si>
  <si>
    <t>경   비</t>
  </si>
  <si>
    <t>합   계</t>
  </si>
  <si>
    <t xml:space="preserve">산   출   근   거  </t>
  </si>
  <si>
    <t>재 료 비</t>
  </si>
  <si>
    <t>노 무 비</t>
  </si>
  <si>
    <t>경   비</t>
  </si>
  <si>
    <t>합   계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</si>
</sst>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굴림체"/>
      <family val="0"/>
    </font>
    <font>
      <sz val="8"/>
      <name val="굴림체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1" fontId="3" fillId="0" borderId="1" xfId="17" applyFont="1" applyFill="1" applyBorder="1" applyAlignment="1">
      <alignment horizontal="right" vertical="center" wrapText="1"/>
    </xf>
    <xf numFmtId="41" fontId="3" fillId="0" borderId="1" xfId="17" applyFont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5" sqref="C5"/>
    </sheetView>
  </sheetViews>
  <sheetFormatPr defaultColWidth="9.00390625" defaultRowHeight="13.5"/>
  <cols>
    <col min="1" max="1" width="45.125" style="0" customWidth="1"/>
    <col min="2" max="5" width="10.50390625" style="0" customWidth="1"/>
  </cols>
  <sheetData>
    <row r="1" spans="1:5" s="2" customFormat="1" ht="22.5" customHeight="1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5" t="s">
        <v>5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6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0</v>
      </c>
      <c r="B6" s="4" t="s">
        <v>0</v>
      </c>
      <c r="C6" s="4" t="s">
        <v>0</v>
      </c>
      <c r="D6" s="4" t="s">
        <v>0</v>
      </c>
      <c r="E6" s="4" t="s">
        <v>0</v>
      </c>
    </row>
    <row r="7" spans="1:5" s="2" customFormat="1" ht="22.5" customHeight="1">
      <c r="A7" s="3" t="s">
        <v>7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s="2" customFormat="1" ht="22.5" customHeight="1">
      <c r="A8" s="3" t="s">
        <v>8</v>
      </c>
      <c r="B8" s="4" t="s">
        <v>0</v>
      </c>
      <c r="C8" s="4" t="s">
        <v>0</v>
      </c>
      <c r="D8" s="4" t="s">
        <v>0</v>
      </c>
      <c r="E8" s="4" t="s">
        <v>0</v>
      </c>
    </row>
    <row r="9" spans="1:5" s="2" customFormat="1" ht="22.5" customHeight="1">
      <c r="A9" s="3" t="s">
        <v>9</v>
      </c>
      <c r="B9" s="4" t="s">
        <v>0</v>
      </c>
      <c r="C9" s="4" t="s">
        <v>0</v>
      </c>
      <c r="D9" s="4" t="s">
        <v>0</v>
      </c>
      <c r="E9" s="4" t="s">
        <v>0</v>
      </c>
    </row>
    <row r="10" spans="1:5" s="2" customFormat="1" ht="22.5" customHeight="1">
      <c r="A10" s="3" t="s">
        <v>10</v>
      </c>
      <c r="B10" s="4" t="s">
        <v>0</v>
      </c>
      <c r="C10" s="4" t="s">
        <v>0</v>
      </c>
      <c r="D10" s="4" t="s">
        <v>0</v>
      </c>
      <c r="E10" s="4" t="s">
        <v>0</v>
      </c>
    </row>
    <row r="11" spans="1:5" s="2" customFormat="1" ht="22.5" customHeight="1">
      <c r="A11" s="3" t="s">
        <v>11</v>
      </c>
      <c r="B11" s="4" t="s">
        <v>0</v>
      </c>
      <c r="C11" s="4" t="s">
        <v>0</v>
      </c>
      <c r="D11" s="4" t="s">
        <v>0</v>
      </c>
      <c r="E11" s="4" t="s">
        <v>0</v>
      </c>
    </row>
    <row r="12" spans="1:5" s="2" customFormat="1" ht="22.5" customHeight="1">
      <c r="A12" s="3" t="s">
        <v>12</v>
      </c>
      <c r="B12" s="4">
        <v>211.6</v>
      </c>
      <c r="C12" s="4" t="s">
        <v>0</v>
      </c>
      <c r="D12" s="4" t="s">
        <v>0</v>
      </c>
      <c r="E12" s="4" t="s">
        <v>0</v>
      </c>
    </row>
    <row r="13" spans="1:5" s="2" customFormat="1" ht="22.5" customHeight="1">
      <c r="A13" s="3" t="s">
        <v>13</v>
      </c>
      <c r="B13" s="4" t="s">
        <v>0</v>
      </c>
      <c r="C13" s="4">
        <v>261.3</v>
      </c>
      <c r="D13" s="4" t="s">
        <v>0</v>
      </c>
      <c r="E13" s="4" t="s">
        <v>0</v>
      </c>
    </row>
    <row r="14" spans="1:5" s="2" customFormat="1" ht="22.5" customHeight="1">
      <c r="A14" s="3" t="s">
        <v>14</v>
      </c>
      <c r="B14" s="4" t="s">
        <v>0</v>
      </c>
      <c r="C14" s="4" t="s">
        <v>0</v>
      </c>
      <c r="D14" s="4">
        <v>322.9</v>
      </c>
      <c r="E14" s="4" t="s">
        <v>0</v>
      </c>
    </row>
    <row r="15" spans="1:5" s="2" customFormat="1" ht="22.5" customHeight="1">
      <c r="A15" s="1" t="s">
        <v>1</v>
      </c>
      <c r="B15" s="4">
        <f>SUM(B12:B14)</f>
        <v>211.6</v>
      </c>
      <c r="C15" s="4">
        <f>SUM(C12:C14)</f>
        <v>261.3</v>
      </c>
      <c r="D15" s="4">
        <f>SUM(D12:D14)</f>
        <v>322.9</v>
      </c>
      <c r="E15" s="4"/>
    </row>
    <row r="16" spans="1:5" s="2" customFormat="1" ht="22.5" customHeight="1">
      <c r="A16" s="3" t="s">
        <v>0</v>
      </c>
      <c r="B16" s="4" t="s">
        <v>0</v>
      </c>
      <c r="C16" s="4" t="s">
        <v>0</v>
      </c>
      <c r="D16" s="4" t="s">
        <v>0</v>
      </c>
      <c r="E16" s="4" t="s">
        <v>0</v>
      </c>
    </row>
    <row r="17" spans="1:5" s="2" customFormat="1" ht="22.5" customHeight="1">
      <c r="A17" s="3" t="s">
        <v>2</v>
      </c>
      <c r="B17" s="12">
        <f>INT(B15)</f>
        <v>211</v>
      </c>
      <c r="C17" s="12">
        <f>INT(C15)</f>
        <v>261</v>
      </c>
      <c r="D17" s="12">
        <f>INT(D15)</f>
        <v>322</v>
      </c>
      <c r="E17" s="12">
        <f>SUM(B17:D17)</f>
        <v>794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7" sqref="C7"/>
    </sheetView>
  </sheetViews>
  <sheetFormatPr defaultColWidth="9.00390625" defaultRowHeight="13.5"/>
  <cols>
    <col min="1" max="1" width="44.875" style="0" customWidth="1"/>
    <col min="2" max="5" width="10.25390625" style="0" customWidth="1"/>
  </cols>
  <sheetData>
    <row r="1" spans="1:5" s="6" customFormat="1" ht="22.5" customHeight="1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s="6" customFormat="1" ht="22.5" customHeight="1">
      <c r="A2" s="7" t="s">
        <v>0</v>
      </c>
      <c r="B2" s="8" t="s">
        <v>0</v>
      </c>
      <c r="C2" s="8" t="s">
        <v>0</v>
      </c>
      <c r="D2" s="8" t="s">
        <v>0</v>
      </c>
      <c r="E2" s="8" t="s">
        <v>0</v>
      </c>
    </row>
    <row r="3" spans="1:5" s="6" customFormat="1" ht="22.5" customHeight="1">
      <c r="A3" s="10" t="s">
        <v>15</v>
      </c>
      <c r="B3" s="8"/>
      <c r="C3" s="8"/>
      <c r="D3" s="8"/>
      <c r="E3" s="8"/>
    </row>
    <row r="4" spans="1:5" s="6" customFormat="1" ht="22.5" customHeight="1">
      <c r="A4" s="7" t="s">
        <v>0</v>
      </c>
      <c r="B4" s="8" t="s">
        <v>0</v>
      </c>
      <c r="C4" s="8" t="s">
        <v>0</v>
      </c>
      <c r="D4" s="8" t="s">
        <v>0</v>
      </c>
      <c r="E4" s="8" t="s">
        <v>0</v>
      </c>
    </row>
    <row r="5" spans="1:5" s="6" customFormat="1" ht="22.5" customHeight="1">
      <c r="A5" s="7" t="s">
        <v>16</v>
      </c>
      <c r="B5" s="8" t="s">
        <v>0</v>
      </c>
      <c r="C5" s="8" t="s">
        <v>0</v>
      </c>
      <c r="D5" s="8" t="s">
        <v>0</v>
      </c>
      <c r="E5" s="8" t="s">
        <v>0</v>
      </c>
    </row>
    <row r="6" spans="1:5" s="6" customFormat="1" ht="22.5" customHeight="1">
      <c r="A6" s="7" t="s">
        <v>0</v>
      </c>
      <c r="B6" s="8" t="s">
        <v>0</v>
      </c>
      <c r="C6" s="8" t="s">
        <v>0</v>
      </c>
      <c r="D6" s="8" t="s">
        <v>0</v>
      </c>
      <c r="E6" s="8" t="s">
        <v>0</v>
      </c>
    </row>
    <row r="7" spans="1:5" s="6" customFormat="1" ht="22.5" customHeight="1">
      <c r="A7" s="7" t="s">
        <v>17</v>
      </c>
      <c r="B7" s="8" t="s">
        <v>0</v>
      </c>
      <c r="C7" s="8" t="s">
        <v>0</v>
      </c>
      <c r="D7" s="8" t="s">
        <v>0</v>
      </c>
      <c r="E7" s="8" t="s">
        <v>0</v>
      </c>
    </row>
    <row r="8" spans="1:5" s="6" customFormat="1" ht="22.5" customHeight="1">
      <c r="A8" s="7" t="s">
        <v>8</v>
      </c>
      <c r="B8" s="8" t="s">
        <v>0</v>
      </c>
      <c r="C8" s="8" t="s">
        <v>0</v>
      </c>
      <c r="D8" s="8" t="s">
        <v>0</v>
      </c>
      <c r="E8" s="8" t="s">
        <v>0</v>
      </c>
    </row>
    <row r="9" spans="1:5" s="6" customFormat="1" ht="22.5" customHeight="1">
      <c r="A9" s="7" t="s">
        <v>18</v>
      </c>
      <c r="B9" s="8" t="s">
        <v>0</v>
      </c>
      <c r="C9" s="8" t="s">
        <v>0</v>
      </c>
      <c r="D9" s="8" t="s">
        <v>0</v>
      </c>
      <c r="E9" s="8" t="s">
        <v>0</v>
      </c>
    </row>
    <row r="10" spans="1:5" s="6" customFormat="1" ht="22.5" customHeight="1">
      <c r="A10" s="7" t="s">
        <v>19</v>
      </c>
      <c r="B10" s="8" t="s">
        <v>0</v>
      </c>
      <c r="C10" s="8" t="s">
        <v>0</v>
      </c>
      <c r="D10" s="8" t="s">
        <v>0</v>
      </c>
      <c r="E10" s="8" t="s">
        <v>0</v>
      </c>
    </row>
    <row r="11" spans="1:5" s="6" customFormat="1" ht="22.5" customHeight="1">
      <c r="A11" s="7" t="s">
        <v>20</v>
      </c>
      <c r="B11" s="8" t="s">
        <v>0</v>
      </c>
      <c r="C11" s="8" t="s">
        <v>0</v>
      </c>
      <c r="D11" s="8" t="s">
        <v>0</v>
      </c>
      <c r="E11" s="8" t="s">
        <v>0</v>
      </c>
    </row>
    <row r="12" spans="1:5" s="6" customFormat="1" ht="22.5" customHeight="1">
      <c r="A12" s="7" t="s">
        <v>21</v>
      </c>
      <c r="B12" s="8">
        <v>211.6</v>
      </c>
      <c r="C12" s="8" t="s">
        <v>0</v>
      </c>
      <c r="D12" s="8" t="s">
        <v>0</v>
      </c>
      <c r="E12" s="8" t="s">
        <v>0</v>
      </c>
    </row>
    <row r="13" spans="1:5" s="6" customFormat="1" ht="22.5" customHeight="1">
      <c r="A13" s="7" t="s">
        <v>22</v>
      </c>
      <c r="B13" s="8" t="s">
        <v>0</v>
      </c>
      <c r="C13" s="8">
        <v>157.1</v>
      </c>
      <c r="D13" s="8" t="s">
        <v>0</v>
      </c>
      <c r="E13" s="8" t="s">
        <v>0</v>
      </c>
    </row>
    <row r="14" spans="1:5" s="6" customFormat="1" ht="22.5" customHeight="1">
      <c r="A14" s="7" t="s">
        <v>23</v>
      </c>
      <c r="B14" s="8" t="s">
        <v>0</v>
      </c>
      <c r="C14" s="8" t="s">
        <v>0</v>
      </c>
      <c r="D14" s="8">
        <v>257.8</v>
      </c>
      <c r="E14" s="8" t="s">
        <v>0</v>
      </c>
    </row>
    <row r="15" spans="1:5" s="6" customFormat="1" ht="22.5" customHeight="1">
      <c r="A15" s="9" t="s">
        <v>1</v>
      </c>
      <c r="B15" s="8">
        <f>SUM(B12:B14)</f>
        <v>211.6</v>
      </c>
      <c r="C15" s="8">
        <f>SUM(C12:C14)</f>
        <v>157.1</v>
      </c>
      <c r="D15" s="8">
        <f>SUM(D12:D14)</f>
        <v>257.8</v>
      </c>
      <c r="E15" s="8"/>
    </row>
    <row r="16" spans="1:5" s="6" customFormat="1" ht="22.5" customHeight="1">
      <c r="A16" s="7" t="s">
        <v>0</v>
      </c>
      <c r="B16" s="8" t="s">
        <v>0</v>
      </c>
      <c r="C16" s="8" t="s">
        <v>0</v>
      </c>
      <c r="D16" s="8" t="s">
        <v>0</v>
      </c>
      <c r="E16" s="8" t="s">
        <v>0</v>
      </c>
    </row>
    <row r="17" spans="1:5" s="6" customFormat="1" ht="22.5" customHeight="1">
      <c r="A17" s="7" t="s">
        <v>2</v>
      </c>
      <c r="B17" s="11">
        <f>INT(B15)</f>
        <v>211</v>
      </c>
      <c r="C17" s="11">
        <f>INT(C15)</f>
        <v>157</v>
      </c>
      <c r="D17" s="11">
        <f>INT(D15)</f>
        <v>257</v>
      </c>
      <c r="E17" s="11">
        <f>SUM(B17:D17)</f>
        <v>625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4" sqref="B4"/>
    </sheetView>
  </sheetViews>
  <sheetFormatPr defaultColWidth="9.00390625" defaultRowHeight="13.5"/>
  <cols>
    <col min="1" max="1" width="45.00390625" style="0" customWidth="1"/>
    <col min="2" max="5" width="10.625" style="0" customWidth="1"/>
  </cols>
  <sheetData>
    <row r="1" spans="1:5" s="2" customFormat="1" ht="22.5" customHeight="1">
      <c r="A1" s="1" t="s">
        <v>160</v>
      </c>
      <c r="B1" s="1" t="s">
        <v>161</v>
      </c>
      <c r="C1" s="1" t="s">
        <v>162</v>
      </c>
      <c r="D1" s="1" t="s">
        <v>163</v>
      </c>
      <c r="E1" s="1" t="s">
        <v>164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5" t="s">
        <v>24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25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0</v>
      </c>
      <c r="B6" s="4" t="s">
        <v>0</v>
      </c>
      <c r="C6" s="4" t="s">
        <v>0</v>
      </c>
      <c r="D6" s="4" t="s">
        <v>0</v>
      </c>
      <c r="E6" s="4" t="s">
        <v>0</v>
      </c>
    </row>
    <row r="7" spans="1:5" s="2" customFormat="1" ht="22.5" customHeight="1">
      <c r="A7" s="3" t="s">
        <v>26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s="2" customFormat="1" ht="22.5" customHeight="1">
      <c r="A8" s="3" t="s">
        <v>27</v>
      </c>
      <c r="B8" s="4" t="s">
        <v>0</v>
      </c>
      <c r="C8" s="4" t="s">
        <v>0</v>
      </c>
      <c r="D8" s="4" t="s">
        <v>0</v>
      </c>
      <c r="E8" s="4" t="s">
        <v>0</v>
      </c>
    </row>
    <row r="9" spans="1:5" s="2" customFormat="1" ht="22.5" customHeight="1">
      <c r="A9" s="3" t="s">
        <v>28</v>
      </c>
      <c r="B9" s="4" t="s">
        <v>0</v>
      </c>
      <c r="C9" s="4" t="s">
        <v>0</v>
      </c>
      <c r="D9" s="4" t="s">
        <v>0</v>
      </c>
      <c r="E9" s="4" t="s">
        <v>0</v>
      </c>
    </row>
    <row r="10" spans="1:5" s="2" customFormat="1" ht="22.5" customHeight="1">
      <c r="A10" s="3" t="s">
        <v>29</v>
      </c>
      <c r="B10" s="4" t="s">
        <v>0</v>
      </c>
      <c r="C10" s="4" t="s">
        <v>0</v>
      </c>
      <c r="D10" s="4" t="s">
        <v>0</v>
      </c>
      <c r="E10" s="4" t="s">
        <v>0</v>
      </c>
    </row>
    <row r="11" spans="1:5" s="2" customFormat="1" ht="22.5" customHeight="1">
      <c r="A11" s="3" t="s">
        <v>30</v>
      </c>
      <c r="B11" s="4">
        <v>180.1</v>
      </c>
      <c r="C11" s="4" t="s">
        <v>0</v>
      </c>
      <c r="D11" s="4" t="s">
        <v>0</v>
      </c>
      <c r="E11" s="4" t="s">
        <v>0</v>
      </c>
    </row>
    <row r="12" spans="1:5" s="2" customFormat="1" ht="22.5" customHeight="1">
      <c r="A12" s="3" t="s">
        <v>31</v>
      </c>
      <c r="B12" s="4" t="s">
        <v>0</v>
      </c>
      <c r="C12" s="4">
        <v>141.5</v>
      </c>
      <c r="D12" s="4" t="s">
        <v>0</v>
      </c>
      <c r="E12" s="4" t="s">
        <v>0</v>
      </c>
    </row>
    <row r="13" spans="1:5" s="2" customFormat="1" ht="22.5" customHeight="1">
      <c r="A13" s="3" t="s">
        <v>32</v>
      </c>
      <c r="B13" s="4" t="s">
        <v>0</v>
      </c>
      <c r="C13" s="4" t="s">
        <v>0</v>
      </c>
      <c r="D13" s="4">
        <v>256.3</v>
      </c>
      <c r="E13" s="4" t="s">
        <v>0</v>
      </c>
    </row>
    <row r="14" spans="1:5" s="2" customFormat="1" ht="22.5" customHeight="1">
      <c r="A14" s="1" t="s">
        <v>3</v>
      </c>
      <c r="B14" s="4">
        <f>SUM(B11:B13)</f>
        <v>180.1</v>
      </c>
      <c r="C14" s="4">
        <f>SUM(C11:C13)</f>
        <v>141.5</v>
      </c>
      <c r="D14" s="4">
        <f>SUM(D11:D13)</f>
        <v>256.3</v>
      </c>
      <c r="E14" s="4"/>
    </row>
    <row r="15" spans="1:5" s="2" customFormat="1" ht="22.5" customHeight="1">
      <c r="A15" s="3" t="s">
        <v>0</v>
      </c>
      <c r="B15" s="4" t="s">
        <v>0</v>
      </c>
      <c r="C15" s="4" t="s">
        <v>0</v>
      </c>
      <c r="D15" s="4" t="s">
        <v>0</v>
      </c>
      <c r="E15" s="4" t="s">
        <v>0</v>
      </c>
    </row>
    <row r="16" spans="1:5" s="2" customFormat="1" ht="22.5" customHeight="1">
      <c r="A16" s="3" t="s">
        <v>33</v>
      </c>
      <c r="B16" s="4" t="s">
        <v>0</v>
      </c>
      <c r="C16" s="4" t="s">
        <v>0</v>
      </c>
      <c r="D16" s="4" t="s">
        <v>0</v>
      </c>
      <c r="E16" s="4" t="s">
        <v>0</v>
      </c>
    </row>
    <row r="17" spans="1:5" s="2" customFormat="1" ht="22.5" customHeight="1">
      <c r="A17" s="3" t="s">
        <v>34</v>
      </c>
      <c r="B17" s="4" t="s">
        <v>0</v>
      </c>
      <c r="C17" s="4" t="s">
        <v>0</v>
      </c>
      <c r="D17" s="4" t="s">
        <v>0</v>
      </c>
      <c r="E17" s="4" t="s">
        <v>0</v>
      </c>
    </row>
    <row r="18" spans="1:5" s="2" customFormat="1" ht="22.5" customHeight="1">
      <c r="A18" s="3" t="s">
        <v>35</v>
      </c>
      <c r="B18" s="4" t="s">
        <v>0</v>
      </c>
      <c r="C18" s="4" t="s">
        <v>0</v>
      </c>
      <c r="D18" s="4" t="s">
        <v>0</v>
      </c>
      <c r="E18" s="4" t="s">
        <v>0</v>
      </c>
    </row>
    <row r="19" spans="1:5" s="2" customFormat="1" ht="22.5" customHeight="1">
      <c r="A19" s="3" t="s">
        <v>36</v>
      </c>
      <c r="B19" s="4" t="s">
        <v>0</v>
      </c>
      <c r="C19" s="4" t="s">
        <v>0</v>
      </c>
      <c r="D19" s="4" t="s">
        <v>0</v>
      </c>
      <c r="E19" s="4" t="s">
        <v>0</v>
      </c>
    </row>
    <row r="20" spans="1:5" s="2" customFormat="1" ht="22.5" customHeight="1">
      <c r="A20" s="3" t="s">
        <v>37</v>
      </c>
      <c r="B20" s="4" t="s">
        <v>0</v>
      </c>
      <c r="C20" s="4" t="s">
        <v>0</v>
      </c>
      <c r="D20" s="4" t="s">
        <v>0</v>
      </c>
      <c r="E20" s="4" t="s">
        <v>0</v>
      </c>
    </row>
    <row r="21" spans="1:5" s="2" customFormat="1" ht="22.5" customHeight="1">
      <c r="A21" s="3" t="s">
        <v>38</v>
      </c>
      <c r="B21" s="4" t="s">
        <v>0</v>
      </c>
      <c r="C21" s="4" t="s">
        <v>0</v>
      </c>
      <c r="D21" s="4" t="s">
        <v>0</v>
      </c>
      <c r="E21" s="4" t="s">
        <v>0</v>
      </c>
    </row>
    <row r="22" spans="1:5" s="2" customFormat="1" ht="22.5" customHeight="1">
      <c r="A22" s="3" t="s">
        <v>39</v>
      </c>
      <c r="B22" s="4">
        <v>293.7</v>
      </c>
      <c r="C22" s="4" t="s">
        <v>0</v>
      </c>
      <c r="D22" s="4" t="s">
        <v>0</v>
      </c>
      <c r="E22" s="4" t="s">
        <v>0</v>
      </c>
    </row>
    <row r="23" spans="1:5" s="2" customFormat="1" ht="22.5" customHeight="1">
      <c r="A23" s="3" t="s">
        <v>40</v>
      </c>
      <c r="B23" s="4" t="s">
        <v>0</v>
      </c>
      <c r="C23" s="4">
        <v>218</v>
      </c>
      <c r="D23" s="4" t="s">
        <v>0</v>
      </c>
      <c r="E23" s="4" t="s">
        <v>0</v>
      </c>
    </row>
    <row r="24" spans="1:5" s="2" customFormat="1" ht="22.5" customHeight="1">
      <c r="A24" s="3" t="s">
        <v>41</v>
      </c>
      <c r="B24" s="4" t="s">
        <v>0</v>
      </c>
      <c r="C24" s="4" t="s">
        <v>0</v>
      </c>
      <c r="D24" s="4">
        <v>357.7</v>
      </c>
      <c r="E24" s="4" t="s">
        <v>0</v>
      </c>
    </row>
    <row r="25" spans="1:5" s="2" customFormat="1" ht="22.5" customHeight="1">
      <c r="A25" s="1" t="s">
        <v>3</v>
      </c>
      <c r="B25" s="4">
        <f>SUM(B22:B24)</f>
        <v>293.7</v>
      </c>
      <c r="C25" s="4">
        <f>SUM(C22:C24)</f>
        <v>218</v>
      </c>
      <c r="D25" s="4">
        <f>SUM(D22:D24)</f>
        <v>357.7</v>
      </c>
      <c r="E25" s="4"/>
    </row>
    <row r="26" spans="1:5" s="2" customFormat="1" ht="22.5" customHeight="1">
      <c r="A26" s="1" t="s">
        <v>4</v>
      </c>
      <c r="B26" s="4">
        <f>B14+B25</f>
        <v>473.79999999999995</v>
      </c>
      <c r="C26" s="4">
        <f>C14+C25</f>
        <v>359.5</v>
      </c>
      <c r="D26" s="4">
        <f>D14+D25</f>
        <v>614</v>
      </c>
      <c r="E26" s="4"/>
    </row>
    <row r="27" spans="1:5" s="2" customFormat="1" ht="22.5" customHeight="1">
      <c r="A27" s="3" t="s">
        <v>0</v>
      </c>
      <c r="B27" s="4" t="s">
        <v>0</v>
      </c>
      <c r="C27" s="4" t="s">
        <v>0</v>
      </c>
      <c r="D27" s="4" t="s">
        <v>0</v>
      </c>
      <c r="E27" s="4" t="s">
        <v>0</v>
      </c>
    </row>
    <row r="28" spans="1:5" s="2" customFormat="1" ht="22.5" customHeight="1">
      <c r="A28" s="3" t="s">
        <v>2</v>
      </c>
      <c r="B28" s="12">
        <f>INT(B26)</f>
        <v>473</v>
      </c>
      <c r="C28" s="12">
        <f>INT(C26)</f>
        <v>359</v>
      </c>
      <c r="D28" s="12">
        <f>INT(D26)</f>
        <v>614</v>
      </c>
      <c r="E28" s="12">
        <f>SUM(B28:D28)</f>
        <v>1446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6" sqref="B6"/>
    </sheetView>
  </sheetViews>
  <sheetFormatPr defaultColWidth="9.00390625" defaultRowHeight="13.5"/>
  <cols>
    <col min="1" max="1" width="45.125" style="0" customWidth="1"/>
    <col min="2" max="5" width="10.25390625" style="0" customWidth="1"/>
  </cols>
  <sheetData>
    <row r="1" spans="1:5" s="2" customFormat="1" ht="22.5" customHeight="1">
      <c r="A1" s="1" t="s">
        <v>160</v>
      </c>
      <c r="B1" s="1" t="s">
        <v>161</v>
      </c>
      <c r="C1" s="1" t="s">
        <v>162</v>
      </c>
      <c r="D1" s="1" t="s">
        <v>163</v>
      </c>
      <c r="E1" s="1" t="s">
        <v>164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5" t="s">
        <v>42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43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44</v>
      </c>
      <c r="B6" s="4" t="s">
        <v>0</v>
      </c>
      <c r="C6" s="4" t="s">
        <v>0</v>
      </c>
      <c r="D6" s="4" t="s">
        <v>0</v>
      </c>
      <c r="E6" s="4" t="s">
        <v>0</v>
      </c>
    </row>
    <row r="7" spans="1:5" s="2" customFormat="1" ht="22.5" customHeight="1">
      <c r="A7" s="3" t="s">
        <v>0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s="2" customFormat="1" ht="22.5" customHeight="1">
      <c r="A8" s="3" t="s">
        <v>45</v>
      </c>
      <c r="B8" s="4" t="s">
        <v>0</v>
      </c>
      <c r="C8" s="4" t="s">
        <v>0</v>
      </c>
      <c r="D8" s="4" t="s">
        <v>0</v>
      </c>
      <c r="E8" s="4" t="s">
        <v>0</v>
      </c>
    </row>
    <row r="9" spans="1:5" s="2" customFormat="1" ht="22.5" customHeight="1">
      <c r="A9" s="3" t="s">
        <v>46</v>
      </c>
      <c r="B9" s="4" t="s">
        <v>0</v>
      </c>
      <c r="C9" s="4" t="s">
        <v>0</v>
      </c>
      <c r="D9" s="4" t="s">
        <v>0</v>
      </c>
      <c r="E9" s="4" t="s">
        <v>0</v>
      </c>
    </row>
    <row r="10" spans="1:5" s="2" customFormat="1" ht="22.5" customHeight="1">
      <c r="A10" s="3" t="s">
        <v>47</v>
      </c>
      <c r="B10" s="4">
        <v>180.8</v>
      </c>
      <c r="C10" s="4" t="s">
        <v>0</v>
      </c>
      <c r="D10" s="4" t="s">
        <v>0</v>
      </c>
      <c r="E10" s="4" t="s">
        <v>0</v>
      </c>
    </row>
    <row r="11" spans="1:5" s="2" customFormat="1" ht="22.5" customHeight="1">
      <c r="A11" s="3" t="s">
        <v>48</v>
      </c>
      <c r="B11" s="4" t="s">
        <v>0</v>
      </c>
      <c r="C11" s="4" t="s">
        <v>0</v>
      </c>
      <c r="D11" s="4" t="s">
        <v>0</v>
      </c>
      <c r="E11" s="4" t="s">
        <v>0</v>
      </c>
    </row>
    <row r="12" spans="1:5" s="2" customFormat="1" ht="22.5" customHeight="1">
      <c r="A12" s="3" t="s">
        <v>49</v>
      </c>
      <c r="B12" s="4">
        <v>100.8</v>
      </c>
      <c r="C12" s="4" t="s">
        <v>0</v>
      </c>
      <c r="D12" s="4" t="s">
        <v>0</v>
      </c>
      <c r="E12" s="4" t="s">
        <v>0</v>
      </c>
    </row>
    <row r="13" spans="1:5" s="2" customFormat="1" ht="22.5" customHeight="1">
      <c r="A13" s="3" t="s">
        <v>50</v>
      </c>
      <c r="B13" s="4" t="s">
        <v>0</v>
      </c>
      <c r="C13" s="4" t="s">
        <v>0</v>
      </c>
      <c r="D13" s="4" t="s">
        <v>0</v>
      </c>
      <c r="E13" s="4" t="s">
        <v>0</v>
      </c>
    </row>
    <row r="14" spans="1:5" s="2" customFormat="1" ht="22.5" customHeight="1">
      <c r="A14" s="3" t="s">
        <v>51</v>
      </c>
      <c r="B14" s="4">
        <v>154</v>
      </c>
      <c r="C14" s="4" t="s">
        <v>0</v>
      </c>
      <c r="D14" s="4" t="s">
        <v>0</v>
      </c>
      <c r="E14" s="4" t="s">
        <v>0</v>
      </c>
    </row>
    <row r="15" spans="1:5" s="2" customFormat="1" ht="22.5" customHeight="1">
      <c r="A15" s="1" t="s">
        <v>3</v>
      </c>
      <c r="B15" s="4">
        <f>SUM(B10:B14)</f>
        <v>435.6</v>
      </c>
      <c r="C15" s="4"/>
      <c r="D15" s="4"/>
      <c r="E15" s="4"/>
    </row>
    <row r="16" spans="1:5" s="2" customFormat="1" ht="22.5" customHeight="1">
      <c r="A16" s="3" t="s">
        <v>0</v>
      </c>
      <c r="B16" s="4" t="s">
        <v>0</v>
      </c>
      <c r="C16" s="4" t="s">
        <v>0</v>
      </c>
      <c r="D16" s="4" t="s">
        <v>0</v>
      </c>
      <c r="E16" s="4" t="s">
        <v>0</v>
      </c>
    </row>
    <row r="17" spans="1:5" s="2" customFormat="1" ht="22.5" customHeight="1">
      <c r="A17" s="3" t="s">
        <v>52</v>
      </c>
      <c r="B17" s="4" t="s">
        <v>0</v>
      </c>
      <c r="C17" s="4" t="s">
        <v>0</v>
      </c>
      <c r="D17" s="4" t="s">
        <v>0</v>
      </c>
      <c r="E17" s="4" t="s">
        <v>0</v>
      </c>
    </row>
    <row r="18" spans="1:5" s="2" customFormat="1" ht="22.5" customHeight="1">
      <c r="A18" s="3" t="s">
        <v>53</v>
      </c>
      <c r="B18" s="4" t="s">
        <v>0</v>
      </c>
      <c r="C18" s="4" t="s">
        <v>0</v>
      </c>
      <c r="D18" s="4" t="s">
        <v>0</v>
      </c>
      <c r="E18" s="4" t="s">
        <v>0</v>
      </c>
    </row>
    <row r="19" spans="1:5" s="2" customFormat="1" ht="22.5" customHeight="1">
      <c r="A19" s="3" t="s">
        <v>54</v>
      </c>
      <c r="B19" s="4" t="s">
        <v>0</v>
      </c>
      <c r="C19" s="4">
        <v>3496.3</v>
      </c>
      <c r="D19" s="4" t="s">
        <v>0</v>
      </c>
      <c r="E19" s="4" t="s">
        <v>0</v>
      </c>
    </row>
    <row r="20" spans="1:5" s="2" customFormat="1" ht="22.5" customHeight="1">
      <c r="A20" s="3" t="s">
        <v>55</v>
      </c>
      <c r="B20" s="4" t="s">
        <v>0</v>
      </c>
      <c r="C20" s="4" t="s">
        <v>0</v>
      </c>
      <c r="D20" s="4" t="s">
        <v>0</v>
      </c>
      <c r="E20" s="4" t="s">
        <v>0</v>
      </c>
    </row>
    <row r="21" spans="1:5" s="2" customFormat="1" ht="22.5" customHeight="1">
      <c r="A21" s="3" t="s">
        <v>56</v>
      </c>
      <c r="B21" s="4" t="s">
        <v>0</v>
      </c>
      <c r="C21" s="4">
        <v>2012.3</v>
      </c>
      <c r="D21" s="4" t="s">
        <v>0</v>
      </c>
      <c r="E21" s="4" t="s">
        <v>0</v>
      </c>
    </row>
    <row r="22" spans="1:5" s="2" customFormat="1" ht="22.5" customHeight="1">
      <c r="A22" s="3" t="s">
        <v>57</v>
      </c>
      <c r="B22" s="4" t="s">
        <v>0</v>
      </c>
      <c r="C22" s="4" t="s">
        <v>0</v>
      </c>
      <c r="D22" s="4" t="s">
        <v>0</v>
      </c>
      <c r="E22" s="4" t="s">
        <v>0</v>
      </c>
    </row>
    <row r="23" spans="1:5" s="2" customFormat="1" ht="22.5" customHeight="1">
      <c r="A23" s="3" t="s">
        <v>58</v>
      </c>
      <c r="B23" s="4" t="s">
        <v>0</v>
      </c>
      <c r="C23" s="4">
        <v>3961.7</v>
      </c>
      <c r="D23" s="4" t="s">
        <v>0</v>
      </c>
      <c r="E23" s="4" t="s">
        <v>0</v>
      </c>
    </row>
    <row r="24" spans="1:5" s="2" customFormat="1" ht="22.5" customHeight="1">
      <c r="A24" s="1" t="s">
        <v>3</v>
      </c>
      <c r="B24" s="4"/>
      <c r="C24" s="4">
        <f>SUM(C19:C23)</f>
        <v>9470.3</v>
      </c>
      <c r="D24" s="4"/>
      <c r="E24" s="4"/>
    </row>
    <row r="25" spans="1:5" s="2" customFormat="1" ht="22.5" customHeight="1">
      <c r="A25" s="3" t="s">
        <v>0</v>
      </c>
      <c r="B25" s="4" t="s">
        <v>0</v>
      </c>
      <c r="C25" s="4" t="s">
        <v>0</v>
      </c>
      <c r="D25" s="4" t="s">
        <v>0</v>
      </c>
      <c r="E25" s="4" t="s">
        <v>0</v>
      </c>
    </row>
    <row r="26" spans="1:5" s="2" customFormat="1" ht="22.5" customHeight="1">
      <c r="A26" s="3" t="s">
        <v>59</v>
      </c>
      <c r="B26" s="4" t="s">
        <v>0</v>
      </c>
      <c r="C26" s="4" t="s">
        <v>0</v>
      </c>
      <c r="D26" s="4" t="s">
        <v>0</v>
      </c>
      <c r="E26" s="4" t="s">
        <v>0</v>
      </c>
    </row>
    <row r="27" spans="1:5" s="2" customFormat="1" ht="22.5" customHeight="1">
      <c r="A27" s="3" t="s">
        <v>60</v>
      </c>
      <c r="B27" s="4" t="s">
        <v>0</v>
      </c>
      <c r="C27" s="4" t="s">
        <v>0</v>
      </c>
      <c r="D27" s="4" t="s">
        <v>0</v>
      </c>
      <c r="E27" s="4" t="s">
        <v>0</v>
      </c>
    </row>
    <row r="28" spans="1:5" s="2" customFormat="1" ht="22.5" customHeight="1">
      <c r="A28" s="3" t="s">
        <v>61</v>
      </c>
      <c r="B28" s="4">
        <v>644.3</v>
      </c>
      <c r="C28" s="4" t="s">
        <v>0</v>
      </c>
      <c r="D28" s="4" t="s">
        <v>0</v>
      </c>
      <c r="E28" s="4" t="s">
        <v>0</v>
      </c>
    </row>
    <row r="29" spans="1:5" s="2" customFormat="1" ht="22.5" customHeight="1">
      <c r="A29" s="3" t="s">
        <v>62</v>
      </c>
      <c r="B29" s="4" t="s">
        <v>0</v>
      </c>
      <c r="C29" s="4">
        <v>900.7</v>
      </c>
      <c r="D29" s="4" t="s">
        <v>0</v>
      </c>
      <c r="E29" s="4" t="s">
        <v>0</v>
      </c>
    </row>
    <row r="30" spans="1:5" s="2" customFormat="1" ht="22.5" customHeight="1">
      <c r="A30" s="3" t="s">
        <v>63</v>
      </c>
      <c r="B30" s="4" t="s">
        <v>0</v>
      </c>
      <c r="C30" s="4" t="s">
        <v>0</v>
      </c>
      <c r="D30" s="4">
        <v>372</v>
      </c>
      <c r="E30" s="4" t="s">
        <v>0</v>
      </c>
    </row>
    <row r="31" spans="1:5" s="2" customFormat="1" ht="22.5" customHeight="1">
      <c r="A31" s="3" t="s">
        <v>64</v>
      </c>
      <c r="B31" s="4" t="s">
        <v>0</v>
      </c>
      <c r="C31" s="4" t="s">
        <v>0</v>
      </c>
      <c r="D31" s="4" t="s">
        <v>0</v>
      </c>
      <c r="E31" s="4" t="s">
        <v>0</v>
      </c>
    </row>
    <row r="32" spans="1:5" s="2" customFormat="1" ht="22.5" customHeight="1">
      <c r="A32" s="3" t="s">
        <v>65</v>
      </c>
      <c r="B32" s="4" t="s">
        <v>0</v>
      </c>
      <c r="C32" s="4" t="s">
        <v>0</v>
      </c>
      <c r="D32" s="4">
        <v>139.3</v>
      </c>
      <c r="E32" s="4" t="s">
        <v>0</v>
      </c>
    </row>
    <row r="33" spans="1:5" s="2" customFormat="1" ht="22.5" customHeight="1">
      <c r="A33" s="3" t="s">
        <v>66</v>
      </c>
      <c r="B33" s="4" t="s">
        <v>0</v>
      </c>
      <c r="C33" s="4" t="s">
        <v>0</v>
      </c>
      <c r="D33" s="4" t="s">
        <v>0</v>
      </c>
      <c r="E33" s="4" t="s">
        <v>0</v>
      </c>
    </row>
    <row r="34" spans="1:5" s="2" customFormat="1" ht="22.5" customHeight="1">
      <c r="A34" s="3" t="s">
        <v>67</v>
      </c>
      <c r="B34" s="4" t="s">
        <v>0</v>
      </c>
      <c r="C34" s="4" t="s">
        <v>0</v>
      </c>
      <c r="D34" s="4">
        <v>25.7</v>
      </c>
      <c r="E34" s="4" t="s">
        <v>0</v>
      </c>
    </row>
    <row r="35" spans="1:5" s="2" customFormat="1" ht="22.5" customHeight="1">
      <c r="A35" s="3" t="s">
        <v>68</v>
      </c>
      <c r="B35" s="4" t="s">
        <v>0</v>
      </c>
      <c r="C35" s="4" t="s">
        <v>0</v>
      </c>
      <c r="D35" s="4" t="s">
        <v>0</v>
      </c>
      <c r="E35" s="4" t="s">
        <v>0</v>
      </c>
    </row>
    <row r="36" spans="1:5" s="2" customFormat="1" ht="22.5" customHeight="1">
      <c r="A36" s="3" t="s">
        <v>69</v>
      </c>
      <c r="B36" s="4">
        <v>383.9</v>
      </c>
      <c r="C36" s="4" t="s">
        <v>0</v>
      </c>
      <c r="D36" s="4" t="s">
        <v>0</v>
      </c>
      <c r="E36" s="4" t="s">
        <v>0</v>
      </c>
    </row>
    <row r="37" spans="1:5" s="2" customFormat="1" ht="22.5" customHeight="1">
      <c r="A37" s="3" t="s">
        <v>70</v>
      </c>
      <c r="B37" s="4" t="s">
        <v>0</v>
      </c>
      <c r="C37" s="4">
        <v>301.6</v>
      </c>
      <c r="D37" s="4" t="s">
        <v>0</v>
      </c>
      <c r="E37" s="4" t="s">
        <v>0</v>
      </c>
    </row>
    <row r="38" spans="1:5" s="2" customFormat="1" ht="22.5" customHeight="1">
      <c r="A38" s="3" t="s">
        <v>71</v>
      </c>
      <c r="B38" s="4" t="s">
        <v>0</v>
      </c>
      <c r="C38" s="4" t="s">
        <v>0</v>
      </c>
      <c r="D38" s="4">
        <v>546.4</v>
      </c>
      <c r="E38" s="4" t="s">
        <v>0</v>
      </c>
    </row>
    <row r="39" spans="1:5" s="2" customFormat="1" ht="22.5" customHeight="1">
      <c r="A39" s="1" t="s">
        <v>3</v>
      </c>
      <c r="B39" s="4">
        <f>SUM(B28:B38)</f>
        <v>1028.1999999999998</v>
      </c>
      <c r="C39" s="4">
        <f>SUM(C28:C38)</f>
        <v>1202.3000000000002</v>
      </c>
      <c r="D39" s="4">
        <f>SUM(D28:D38)</f>
        <v>1083.4</v>
      </c>
      <c r="E39" s="4"/>
    </row>
    <row r="40" spans="1:5" s="2" customFormat="1" ht="22.5" customHeight="1">
      <c r="A40" s="3" t="s">
        <v>0</v>
      </c>
      <c r="B40" s="4" t="s">
        <v>0</v>
      </c>
      <c r="C40" s="4" t="s">
        <v>0</v>
      </c>
      <c r="D40" s="4" t="s">
        <v>0</v>
      </c>
      <c r="E40" s="4" t="s">
        <v>0</v>
      </c>
    </row>
    <row r="41" spans="1:5" s="2" customFormat="1" ht="22.5" customHeight="1">
      <c r="A41" s="3" t="s">
        <v>72</v>
      </c>
      <c r="B41" s="4" t="s">
        <v>0</v>
      </c>
      <c r="C41" s="4" t="s">
        <v>0</v>
      </c>
      <c r="D41" s="4" t="s">
        <v>0</v>
      </c>
      <c r="E41" s="4" t="s">
        <v>0</v>
      </c>
    </row>
    <row r="42" spans="1:5" s="2" customFormat="1" ht="22.5" customHeight="1">
      <c r="A42" s="3" t="s">
        <v>17</v>
      </c>
      <c r="B42" s="4" t="s">
        <v>0</v>
      </c>
      <c r="C42" s="4" t="s">
        <v>0</v>
      </c>
      <c r="D42" s="4" t="s">
        <v>0</v>
      </c>
      <c r="E42" s="4" t="s">
        <v>0</v>
      </c>
    </row>
    <row r="43" spans="1:5" s="2" customFormat="1" ht="22.5" customHeight="1">
      <c r="A43" s="3" t="s">
        <v>73</v>
      </c>
      <c r="B43" s="4" t="s">
        <v>0</v>
      </c>
      <c r="C43" s="4" t="s">
        <v>0</v>
      </c>
      <c r="D43" s="4" t="s">
        <v>0</v>
      </c>
      <c r="E43" s="4" t="s">
        <v>0</v>
      </c>
    </row>
    <row r="44" spans="1:5" s="2" customFormat="1" ht="22.5" customHeight="1">
      <c r="A44" s="3" t="s">
        <v>18</v>
      </c>
      <c r="B44" s="4" t="s">
        <v>0</v>
      </c>
      <c r="C44" s="4" t="s">
        <v>0</v>
      </c>
      <c r="D44" s="4" t="s">
        <v>0</v>
      </c>
      <c r="E44" s="4" t="s">
        <v>0</v>
      </c>
    </row>
    <row r="45" spans="1:5" s="2" customFormat="1" ht="22.5" customHeight="1">
      <c r="A45" s="3" t="s">
        <v>19</v>
      </c>
      <c r="B45" s="4" t="s">
        <v>0</v>
      </c>
      <c r="C45" s="4" t="s">
        <v>0</v>
      </c>
      <c r="D45" s="4" t="s">
        <v>0</v>
      </c>
      <c r="E45" s="4" t="s">
        <v>0</v>
      </c>
    </row>
    <row r="46" spans="1:5" s="2" customFormat="1" ht="22.5" customHeight="1">
      <c r="A46" s="3" t="s">
        <v>74</v>
      </c>
      <c r="B46" s="4" t="s">
        <v>0</v>
      </c>
      <c r="C46" s="4" t="s">
        <v>0</v>
      </c>
      <c r="D46" s="4" t="s">
        <v>0</v>
      </c>
      <c r="E46" s="4" t="s">
        <v>0</v>
      </c>
    </row>
    <row r="47" spans="1:5" s="2" customFormat="1" ht="22.5" customHeight="1">
      <c r="A47" s="3" t="s">
        <v>75</v>
      </c>
      <c r="B47" s="4">
        <v>450.7</v>
      </c>
      <c r="C47" s="4" t="s">
        <v>0</v>
      </c>
      <c r="D47" s="4" t="s">
        <v>0</v>
      </c>
      <c r="E47" s="4" t="s">
        <v>0</v>
      </c>
    </row>
    <row r="48" spans="1:5" s="2" customFormat="1" ht="22.5" customHeight="1">
      <c r="A48" s="3" t="s">
        <v>76</v>
      </c>
      <c r="B48" s="4" t="s">
        <v>0</v>
      </c>
      <c r="C48" s="4">
        <v>334.5</v>
      </c>
      <c r="D48" s="4" t="s">
        <v>0</v>
      </c>
      <c r="E48" s="4" t="s">
        <v>0</v>
      </c>
    </row>
    <row r="49" spans="1:5" s="2" customFormat="1" ht="22.5" customHeight="1">
      <c r="A49" s="3" t="s">
        <v>77</v>
      </c>
      <c r="B49" s="4" t="s">
        <v>0</v>
      </c>
      <c r="C49" s="4" t="s">
        <v>0</v>
      </c>
      <c r="D49" s="4">
        <v>548.9</v>
      </c>
      <c r="E49" s="4" t="s">
        <v>0</v>
      </c>
    </row>
    <row r="50" spans="1:5" s="2" customFormat="1" ht="22.5" customHeight="1">
      <c r="A50" s="1" t="s">
        <v>3</v>
      </c>
      <c r="B50" s="4">
        <f>SUM(B47:B49)</f>
        <v>450.7</v>
      </c>
      <c r="C50" s="4">
        <f>SUM(C47:C49)</f>
        <v>334.5</v>
      </c>
      <c r="D50" s="4">
        <f>SUM(D47:D49)</f>
        <v>548.9</v>
      </c>
      <c r="E50" s="4"/>
    </row>
    <row r="51" spans="1:5" s="2" customFormat="1" ht="22.5" customHeight="1">
      <c r="A51" s="1" t="s">
        <v>4</v>
      </c>
      <c r="B51" s="4">
        <f>B15+B24+B39+B50</f>
        <v>1914.4999999999998</v>
      </c>
      <c r="C51" s="4">
        <f>C15+C24+C39+C50</f>
        <v>11007.099999999999</v>
      </c>
      <c r="D51" s="4">
        <f>D15+D24+D39+D50</f>
        <v>1632.3000000000002</v>
      </c>
      <c r="E51" s="4"/>
    </row>
    <row r="52" spans="1:5" s="2" customFormat="1" ht="22.5" customHeight="1">
      <c r="A52" s="3" t="s">
        <v>0</v>
      </c>
      <c r="B52" s="4" t="s">
        <v>0</v>
      </c>
      <c r="C52" s="4" t="s">
        <v>0</v>
      </c>
      <c r="D52" s="4" t="s">
        <v>0</v>
      </c>
      <c r="E52" s="4" t="s">
        <v>0</v>
      </c>
    </row>
    <row r="53" spans="1:5" s="2" customFormat="1" ht="22.5" customHeight="1">
      <c r="A53" s="3" t="s">
        <v>2</v>
      </c>
      <c r="B53" s="12">
        <f>INT(B51)</f>
        <v>1914</v>
      </c>
      <c r="C53" s="12">
        <f>INT(C51)</f>
        <v>11007</v>
      </c>
      <c r="D53" s="12">
        <f>INT(D51)</f>
        <v>1632</v>
      </c>
      <c r="E53" s="12">
        <f>SUM(B53:D53)</f>
        <v>14553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4" sqref="B4"/>
    </sheetView>
  </sheetViews>
  <sheetFormatPr defaultColWidth="9.00390625" defaultRowHeight="13.5"/>
  <cols>
    <col min="1" max="1" width="45.25390625" style="0" customWidth="1"/>
    <col min="2" max="5" width="10.375" style="0" customWidth="1"/>
  </cols>
  <sheetData>
    <row r="1" spans="1:5" s="2" customFormat="1" ht="22.5" customHeight="1">
      <c r="A1" s="1" t="s">
        <v>165</v>
      </c>
      <c r="B1" s="1" t="s">
        <v>166</v>
      </c>
      <c r="C1" s="1" t="s">
        <v>167</v>
      </c>
      <c r="D1" s="1" t="s">
        <v>168</v>
      </c>
      <c r="E1" s="1" t="s">
        <v>169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5" t="s">
        <v>78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79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80</v>
      </c>
      <c r="B6" s="4" t="s">
        <v>0</v>
      </c>
      <c r="C6" s="4" t="s">
        <v>0</v>
      </c>
      <c r="D6" s="4" t="s">
        <v>0</v>
      </c>
      <c r="E6" s="4" t="s">
        <v>0</v>
      </c>
    </row>
    <row r="7" spans="1:5" s="2" customFormat="1" ht="22.5" customHeight="1">
      <c r="A7" s="3" t="s">
        <v>0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s="2" customFormat="1" ht="22.5" customHeight="1">
      <c r="A8" s="3" t="s">
        <v>81</v>
      </c>
      <c r="B8" s="4" t="s">
        <v>0</v>
      </c>
      <c r="C8" s="4" t="s">
        <v>0</v>
      </c>
      <c r="D8" s="4" t="s">
        <v>0</v>
      </c>
      <c r="E8" s="4" t="s">
        <v>0</v>
      </c>
    </row>
    <row r="9" spans="1:5" s="2" customFormat="1" ht="22.5" customHeight="1">
      <c r="A9" s="3" t="s">
        <v>82</v>
      </c>
      <c r="B9" s="4" t="s">
        <v>0</v>
      </c>
      <c r="C9" s="4" t="s">
        <v>0</v>
      </c>
      <c r="D9" s="4" t="s">
        <v>0</v>
      </c>
      <c r="E9" s="4" t="s">
        <v>0</v>
      </c>
    </row>
    <row r="10" spans="1:5" s="2" customFormat="1" ht="22.5" customHeight="1">
      <c r="A10" s="3" t="s">
        <v>83</v>
      </c>
      <c r="B10" s="4">
        <v>256</v>
      </c>
      <c r="C10" s="4" t="s">
        <v>0</v>
      </c>
      <c r="D10" s="4" t="s">
        <v>0</v>
      </c>
      <c r="E10" s="4" t="s">
        <v>0</v>
      </c>
    </row>
    <row r="11" spans="1:5" s="2" customFormat="1" ht="22.5" customHeight="1">
      <c r="A11" s="3" t="s">
        <v>84</v>
      </c>
      <c r="B11" s="4" t="s">
        <v>0</v>
      </c>
      <c r="C11" s="4" t="s">
        <v>0</v>
      </c>
      <c r="D11" s="4" t="s">
        <v>0</v>
      </c>
      <c r="E11" s="4" t="s">
        <v>0</v>
      </c>
    </row>
    <row r="12" spans="1:5" s="2" customFormat="1" ht="22.5" customHeight="1">
      <c r="A12" s="3" t="s">
        <v>85</v>
      </c>
      <c r="B12" s="4">
        <v>142.5</v>
      </c>
      <c r="C12" s="4" t="s">
        <v>0</v>
      </c>
      <c r="D12" s="4" t="s">
        <v>0</v>
      </c>
      <c r="E12" s="4" t="s">
        <v>0</v>
      </c>
    </row>
    <row r="13" spans="1:5" s="2" customFormat="1" ht="22.5" customHeight="1">
      <c r="A13" s="3" t="s">
        <v>86</v>
      </c>
      <c r="B13" s="4" t="s">
        <v>0</v>
      </c>
      <c r="C13" s="4" t="s">
        <v>0</v>
      </c>
      <c r="D13" s="4" t="s">
        <v>0</v>
      </c>
      <c r="E13" s="4" t="s">
        <v>0</v>
      </c>
    </row>
    <row r="14" spans="1:5" s="2" customFormat="1" ht="22.5" customHeight="1">
      <c r="A14" s="3" t="s">
        <v>87</v>
      </c>
      <c r="B14" s="4">
        <v>220</v>
      </c>
      <c r="C14" s="4" t="s">
        <v>0</v>
      </c>
      <c r="D14" s="4" t="s">
        <v>0</v>
      </c>
      <c r="E14" s="4" t="s">
        <v>0</v>
      </c>
    </row>
    <row r="15" spans="1:5" s="2" customFormat="1" ht="22.5" customHeight="1">
      <c r="A15" s="1" t="s">
        <v>3</v>
      </c>
      <c r="B15" s="4">
        <f>SUM(B10:B14)</f>
        <v>618.5</v>
      </c>
      <c r="C15" s="4"/>
      <c r="D15" s="4"/>
      <c r="E15" s="4"/>
    </row>
    <row r="16" spans="1:5" s="2" customFormat="1" ht="22.5" customHeight="1">
      <c r="A16" s="3" t="s">
        <v>0</v>
      </c>
      <c r="B16" s="4" t="s">
        <v>0</v>
      </c>
      <c r="C16" s="4" t="s">
        <v>0</v>
      </c>
      <c r="D16" s="4" t="s">
        <v>0</v>
      </c>
      <c r="E16" s="4" t="s">
        <v>0</v>
      </c>
    </row>
    <row r="17" spans="1:5" s="2" customFormat="1" ht="22.5" customHeight="1">
      <c r="A17" s="3" t="s">
        <v>52</v>
      </c>
      <c r="B17" s="4" t="s">
        <v>0</v>
      </c>
      <c r="C17" s="4" t="s">
        <v>0</v>
      </c>
      <c r="D17" s="4" t="s">
        <v>0</v>
      </c>
      <c r="E17" s="4" t="s">
        <v>0</v>
      </c>
    </row>
    <row r="18" spans="1:5" s="2" customFormat="1" ht="22.5" customHeight="1">
      <c r="A18" s="3" t="s">
        <v>53</v>
      </c>
      <c r="B18" s="4" t="s">
        <v>0</v>
      </c>
      <c r="C18" s="4" t="s">
        <v>0</v>
      </c>
      <c r="D18" s="4" t="s">
        <v>0</v>
      </c>
      <c r="E18" s="4" t="s">
        <v>0</v>
      </c>
    </row>
    <row r="19" spans="1:5" s="2" customFormat="1" ht="22.5" customHeight="1">
      <c r="A19" s="3" t="s">
        <v>88</v>
      </c>
      <c r="B19" s="4" t="s">
        <v>0</v>
      </c>
      <c r="C19" s="4">
        <v>4964.4</v>
      </c>
      <c r="D19" s="4" t="s">
        <v>0</v>
      </c>
      <c r="E19" s="4" t="s">
        <v>0</v>
      </c>
    </row>
    <row r="20" spans="1:5" s="2" customFormat="1" ht="22.5" customHeight="1">
      <c r="A20" s="3" t="s">
        <v>55</v>
      </c>
      <c r="B20" s="4" t="s">
        <v>0</v>
      </c>
      <c r="C20" s="4" t="s">
        <v>0</v>
      </c>
      <c r="D20" s="4" t="s">
        <v>0</v>
      </c>
      <c r="E20" s="4" t="s">
        <v>0</v>
      </c>
    </row>
    <row r="21" spans="1:5" s="2" customFormat="1" ht="22.5" customHeight="1">
      <c r="A21" s="3" t="s">
        <v>89</v>
      </c>
      <c r="B21" s="4" t="s">
        <v>0</v>
      </c>
      <c r="C21" s="4">
        <v>2799.3</v>
      </c>
      <c r="D21" s="4" t="s">
        <v>0</v>
      </c>
      <c r="E21" s="4" t="s">
        <v>0</v>
      </c>
    </row>
    <row r="22" spans="1:5" s="2" customFormat="1" ht="22.5" customHeight="1">
      <c r="A22" s="3" t="s">
        <v>57</v>
      </c>
      <c r="B22" s="4" t="s">
        <v>0</v>
      </c>
      <c r="C22" s="4" t="s">
        <v>0</v>
      </c>
      <c r="D22" s="4" t="s">
        <v>0</v>
      </c>
      <c r="E22" s="4" t="s">
        <v>0</v>
      </c>
    </row>
    <row r="23" spans="1:5" s="2" customFormat="1" ht="22.5" customHeight="1">
      <c r="A23" s="3" t="s">
        <v>90</v>
      </c>
      <c r="B23" s="4" t="s">
        <v>0</v>
      </c>
      <c r="C23" s="4">
        <v>5497.6</v>
      </c>
      <c r="D23" s="4" t="s">
        <v>0</v>
      </c>
      <c r="E23" s="4" t="s">
        <v>0</v>
      </c>
    </row>
    <row r="24" spans="1:5" s="2" customFormat="1" ht="22.5" customHeight="1">
      <c r="A24" s="1" t="s">
        <v>3</v>
      </c>
      <c r="B24" s="4"/>
      <c r="C24" s="4">
        <f>SUM(C19:C23)</f>
        <v>13261.3</v>
      </c>
      <c r="D24" s="4"/>
      <c r="E24" s="4"/>
    </row>
    <row r="25" spans="1:5" s="2" customFormat="1" ht="22.5" customHeight="1">
      <c r="A25" s="3" t="s">
        <v>0</v>
      </c>
      <c r="B25" s="4" t="s">
        <v>0</v>
      </c>
      <c r="C25" s="4" t="s">
        <v>0</v>
      </c>
      <c r="D25" s="4" t="s">
        <v>0</v>
      </c>
      <c r="E25" s="4" t="s">
        <v>0</v>
      </c>
    </row>
    <row r="26" spans="1:5" s="2" customFormat="1" ht="22.5" customHeight="1">
      <c r="A26" s="3" t="s">
        <v>91</v>
      </c>
      <c r="B26" s="4" t="s">
        <v>0</v>
      </c>
      <c r="C26" s="4" t="s">
        <v>0</v>
      </c>
      <c r="D26" s="4" t="s">
        <v>0</v>
      </c>
      <c r="E26" s="4" t="s">
        <v>0</v>
      </c>
    </row>
    <row r="27" spans="1:5" s="2" customFormat="1" ht="22.5" customHeight="1">
      <c r="A27" s="3" t="s">
        <v>92</v>
      </c>
      <c r="B27" s="4" t="s">
        <v>0</v>
      </c>
      <c r="C27" s="4" t="s">
        <v>0</v>
      </c>
      <c r="D27" s="4" t="s">
        <v>0</v>
      </c>
      <c r="E27" s="4" t="s">
        <v>0</v>
      </c>
    </row>
    <row r="28" spans="1:5" s="2" customFormat="1" ht="22.5" customHeight="1">
      <c r="A28" s="3" t="s">
        <v>93</v>
      </c>
      <c r="B28" s="4">
        <v>901.2</v>
      </c>
      <c r="C28" s="4" t="s">
        <v>0</v>
      </c>
      <c r="D28" s="4" t="s">
        <v>0</v>
      </c>
      <c r="E28" s="4" t="s">
        <v>0</v>
      </c>
    </row>
    <row r="29" spans="1:5" s="2" customFormat="1" ht="22.5" customHeight="1">
      <c r="A29" s="3" t="s">
        <v>94</v>
      </c>
      <c r="B29" s="4" t="s">
        <v>0</v>
      </c>
      <c r="C29" s="4">
        <v>1259.8</v>
      </c>
      <c r="D29" s="4" t="s">
        <v>0</v>
      </c>
      <c r="E29" s="4" t="s">
        <v>0</v>
      </c>
    </row>
    <row r="30" spans="1:5" s="2" customFormat="1" ht="22.5" customHeight="1">
      <c r="A30" s="3" t="s">
        <v>95</v>
      </c>
      <c r="B30" s="4" t="s">
        <v>0</v>
      </c>
      <c r="C30" s="4" t="s">
        <v>0</v>
      </c>
      <c r="D30" s="4">
        <v>520.4</v>
      </c>
      <c r="E30" s="4" t="s">
        <v>0</v>
      </c>
    </row>
    <row r="31" spans="1:5" s="2" customFormat="1" ht="22.5" customHeight="1">
      <c r="A31" s="3" t="s">
        <v>64</v>
      </c>
      <c r="B31" s="4" t="s">
        <v>0</v>
      </c>
      <c r="C31" s="4" t="s">
        <v>0</v>
      </c>
      <c r="D31" s="4" t="s">
        <v>0</v>
      </c>
      <c r="E31" s="4" t="s">
        <v>0</v>
      </c>
    </row>
    <row r="32" spans="1:5" s="2" customFormat="1" ht="22.5" customHeight="1">
      <c r="A32" s="3" t="s">
        <v>96</v>
      </c>
      <c r="B32" s="4" t="s">
        <v>0</v>
      </c>
      <c r="C32" s="4" t="s">
        <v>0</v>
      </c>
      <c r="D32" s="4">
        <v>194.8</v>
      </c>
      <c r="E32" s="4" t="s">
        <v>0</v>
      </c>
    </row>
    <row r="33" spans="1:5" s="2" customFormat="1" ht="22.5" customHeight="1">
      <c r="A33" s="1" t="s">
        <v>3</v>
      </c>
      <c r="B33" s="4">
        <f>SUM(B28:B32)</f>
        <v>901.2</v>
      </c>
      <c r="C33" s="4">
        <f>SUM(C28:C32)</f>
        <v>1259.8</v>
      </c>
      <c r="D33" s="4">
        <f>SUM(D28:D32)</f>
        <v>715.2</v>
      </c>
      <c r="E33" s="4"/>
    </row>
    <row r="34" spans="1:5" s="2" customFormat="1" ht="22.5" customHeight="1">
      <c r="A34" s="3" t="s">
        <v>0</v>
      </c>
      <c r="B34" s="4" t="s">
        <v>0</v>
      </c>
      <c r="C34" s="4" t="s">
        <v>0</v>
      </c>
      <c r="D34" s="4" t="s">
        <v>0</v>
      </c>
      <c r="E34" s="4" t="s">
        <v>0</v>
      </c>
    </row>
    <row r="35" spans="1:5" s="2" customFormat="1" ht="22.5" customHeight="1">
      <c r="A35" s="3" t="s">
        <v>72</v>
      </c>
      <c r="B35" s="4" t="s">
        <v>0</v>
      </c>
      <c r="C35" s="4" t="s">
        <v>0</v>
      </c>
      <c r="D35" s="4" t="s">
        <v>0</v>
      </c>
      <c r="E35" s="4" t="s">
        <v>0</v>
      </c>
    </row>
    <row r="36" spans="1:5" s="2" customFormat="1" ht="22.5" customHeight="1">
      <c r="A36" s="3" t="s">
        <v>97</v>
      </c>
      <c r="B36" s="4" t="s">
        <v>0</v>
      </c>
      <c r="C36" s="4" t="s">
        <v>0</v>
      </c>
      <c r="D36" s="4" t="s">
        <v>0</v>
      </c>
      <c r="E36" s="4" t="s">
        <v>0</v>
      </c>
    </row>
    <row r="37" spans="1:5" s="2" customFormat="1" ht="22.5" customHeight="1">
      <c r="A37" s="3" t="s">
        <v>98</v>
      </c>
      <c r="B37" s="4" t="s">
        <v>0</v>
      </c>
      <c r="C37" s="4" t="s">
        <v>0</v>
      </c>
      <c r="D37" s="4" t="s">
        <v>0</v>
      </c>
      <c r="E37" s="4" t="s">
        <v>0</v>
      </c>
    </row>
    <row r="38" spans="1:5" s="2" customFormat="1" ht="22.5" customHeight="1">
      <c r="A38" s="3" t="s">
        <v>99</v>
      </c>
      <c r="B38" s="4" t="s">
        <v>0</v>
      </c>
      <c r="C38" s="4" t="s">
        <v>0</v>
      </c>
      <c r="D38" s="4" t="s">
        <v>0</v>
      </c>
      <c r="E38" s="4" t="s">
        <v>0</v>
      </c>
    </row>
    <row r="39" spans="1:5" s="2" customFormat="1" ht="22.5" customHeight="1">
      <c r="A39" s="3" t="s">
        <v>100</v>
      </c>
      <c r="B39" s="4" t="s">
        <v>0</v>
      </c>
      <c r="C39" s="4" t="s">
        <v>0</v>
      </c>
      <c r="D39" s="4" t="s">
        <v>0</v>
      </c>
      <c r="E39" s="4" t="s">
        <v>0</v>
      </c>
    </row>
    <row r="40" spans="1:5" s="2" customFormat="1" ht="22.5" customHeight="1">
      <c r="A40" s="3" t="s">
        <v>101</v>
      </c>
      <c r="B40" s="4" t="s">
        <v>0</v>
      </c>
      <c r="C40" s="4" t="s">
        <v>0</v>
      </c>
      <c r="D40" s="4" t="s">
        <v>0</v>
      </c>
      <c r="E40" s="4" t="s">
        <v>0</v>
      </c>
    </row>
    <row r="41" spans="1:5" s="2" customFormat="1" ht="22.5" customHeight="1">
      <c r="A41" s="3" t="s">
        <v>102</v>
      </c>
      <c r="B41" s="4">
        <v>630.9</v>
      </c>
      <c r="C41" s="4" t="s">
        <v>0</v>
      </c>
      <c r="D41" s="4" t="s">
        <v>0</v>
      </c>
      <c r="E41" s="4" t="s">
        <v>0</v>
      </c>
    </row>
    <row r="42" spans="1:5" s="2" customFormat="1" ht="22.5" customHeight="1">
      <c r="A42" s="3" t="s">
        <v>103</v>
      </c>
      <c r="B42" s="4" t="s">
        <v>0</v>
      </c>
      <c r="C42" s="4">
        <v>468.3</v>
      </c>
      <c r="D42" s="4" t="s">
        <v>0</v>
      </c>
      <c r="E42" s="4" t="s">
        <v>0</v>
      </c>
    </row>
    <row r="43" spans="1:5" s="2" customFormat="1" ht="22.5" customHeight="1">
      <c r="A43" s="3" t="s">
        <v>104</v>
      </c>
      <c r="B43" s="4" t="s">
        <v>0</v>
      </c>
      <c r="C43" s="4" t="s">
        <v>0</v>
      </c>
      <c r="D43" s="4">
        <v>768.4</v>
      </c>
      <c r="E43" s="4" t="s">
        <v>0</v>
      </c>
    </row>
    <row r="44" spans="1:5" s="2" customFormat="1" ht="22.5" customHeight="1">
      <c r="A44" s="1" t="s">
        <v>3</v>
      </c>
      <c r="B44" s="4">
        <f>SUM(B41:B43)</f>
        <v>630.9</v>
      </c>
      <c r="C44" s="4">
        <f>SUM(C41:C43)</f>
        <v>468.3</v>
      </c>
      <c r="D44" s="4">
        <f>SUM(D41:D43)</f>
        <v>768.4</v>
      </c>
      <c r="E44" s="4" t="s">
        <v>0</v>
      </c>
    </row>
    <row r="45" spans="1:5" s="2" customFormat="1" ht="22.5" customHeight="1">
      <c r="A45" s="1" t="s">
        <v>4</v>
      </c>
      <c r="B45" s="4">
        <f>B15+B24+B33+B44</f>
        <v>2150.6</v>
      </c>
      <c r="C45" s="4">
        <f>C15+C24+C33+C44</f>
        <v>14989.399999999998</v>
      </c>
      <c r="D45" s="4">
        <f>D15+D24+D33+D44</f>
        <v>1483.6</v>
      </c>
      <c r="E45" s="4" t="s">
        <v>0</v>
      </c>
    </row>
    <row r="46" spans="1:5" s="2" customFormat="1" ht="22.5" customHeight="1">
      <c r="A46" s="3" t="s">
        <v>0</v>
      </c>
      <c r="B46" s="4" t="s">
        <v>0</v>
      </c>
      <c r="C46" s="4" t="s">
        <v>0</v>
      </c>
      <c r="D46" s="4" t="s">
        <v>0</v>
      </c>
      <c r="E46" s="4" t="s">
        <v>0</v>
      </c>
    </row>
    <row r="47" spans="1:5" s="2" customFormat="1" ht="22.5" customHeight="1">
      <c r="A47" s="3" t="s">
        <v>2</v>
      </c>
      <c r="B47" s="12">
        <f>INT(B45)</f>
        <v>2150</v>
      </c>
      <c r="C47" s="12">
        <f>INT(C45)</f>
        <v>14989</v>
      </c>
      <c r="D47" s="12">
        <f>INT(D45)</f>
        <v>1483</v>
      </c>
      <c r="E47" s="12">
        <f>SUM(B47:D47)</f>
        <v>18622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4" sqref="B4"/>
    </sheetView>
  </sheetViews>
  <sheetFormatPr defaultColWidth="9.00390625" defaultRowHeight="13.5"/>
  <cols>
    <col min="1" max="1" width="44.875" style="0" customWidth="1"/>
    <col min="2" max="5" width="10.25390625" style="0" customWidth="1"/>
  </cols>
  <sheetData>
    <row r="1" spans="1:5" s="2" customFormat="1" ht="22.5" customHeight="1">
      <c r="A1" s="1" t="s">
        <v>170</v>
      </c>
      <c r="B1" s="1" t="s">
        <v>171</v>
      </c>
      <c r="C1" s="1" t="s">
        <v>172</v>
      </c>
      <c r="D1" s="1" t="s">
        <v>173</v>
      </c>
      <c r="E1" s="1" t="s">
        <v>174</v>
      </c>
    </row>
    <row r="2" spans="1:5" s="2" customFormat="1" ht="22.5" customHeight="1">
      <c r="A2" s="3" t="s">
        <v>0</v>
      </c>
      <c r="B2" s="4" t="s">
        <v>0</v>
      </c>
      <c r="C2" s="4" t="s">
        <v>0</v>
      </c>
      <c r="D2" s="4" t="s">
        <v>0</v>
      </c>
      <c r="E2" s="4" t="s">
        <v>0</v>
      </c>
    </row>
    <row r="3" spans="1:5" s="2" customFormat="1" ht="22.5" customHeight="1">
      <c r="A3" s="5" t="s">
        <v>105</v>
      </c>
      <c r="B3" s="4"/>
      <c r="C3" s="4"/>
      <c r="D3" s="4"/>
      <c r="E3" s="4"/>
    </row>
    <row r="4" spans="1:5" s="2" customFormat="1" ht="22.5" customHeight="1">
      <c r="A4" s="3" t="s">
        <v>0</v>
      </c>
      <c r="B4" s="4" t="s">
        <v>0</v>
      </c>
      <c r="C4" s="4" t="s">
        <v>0</v>
      </c>
      <c r="D4" s="4" t="s">
        <v>0</v>
      </c>
      <c r="E4" s="4" t="s">
        <v>0</v>
      </c>
    </row>
    <row r="5" spans="1:5" s="2" customFormat="1" ht="22.5" customHeight="1">
      <c r="A5" s="3" t="s">
        <v>106</v>
      </c>
      <c r="B5" s="4" t="s">
        <v>0</v>
      </c>
      <c r="C5" s="4" t="s">
        <v>0</v>
      </c>
      <c r="D5" s="4" t="s">
        <v>0</v>
      </c>
      <c r="E5" s="4" t="s">
        <v>0</v>
      </c>
    </row>
    <row r="6" spans="1:5" s="2" customFormat="1" ht="22.5" customHeight="1">
      <c r="A6" s="3" t="s">
        <v>107</v>
      </c>
      <c r="B6" s="4" t="s">
        <v>0</v>
      </c>
      <c r="C6" s="4" t="s">
        <v>0</v>
      </c>
      <c r="D6" s="4" t="s">
        <v>0</v>
      </c>
      <c r="E6" s="4" t="s">
        <v>0</v>
      </c>
    </row>
    <row r="7" spans="1:5" s="2" customFormat="1" ht="22.5" customHeight="1">
      <c r="A7" s="3" t="s">
        <v>108</v>
      </c>
      <c r="B7" s="4" t="s">
        <v>0</v>
      </c>
      <c r="C7" s="4" t="s">
        <v>0</v>
      </c>
      <c r="D7" s="4" t="s">
        <v>0</v>
      </c>
      <c r="E7" s="4" t="s">
        <v>0</v>
      </c>
    </row>
    <row r="8" spans="1:5" s="2" customFormat="1" ht="22.5" customHeight="1">
      <c r="A8" s="3" t="s">
        <v>109</v>
      </c>
      <c r="B8" s="4">
        <v>1733.7</v>
      </c>
      <c r="C8" s="4" t="s">
        <v>0</v>
      </c>
      <c r="D8" s="4" t="s">
        <v>0</v>
      </c>
      <c r="E8" s="4" t="s">
        <v>0</v>
      </c>
    </row>
    <row r="9" spans="1:5" s="2" customFormat="1" ht="22.5" customHeight="1">
      <c r="A9" s="3" t="s">
        <v>110</v>
      </c>
      <c r="B9" s="4" t="s">
        <v>0</v>
      </c>
      <c r="C9" s="4">
        <v>5136.7</v>
      </c>
      <c r="D9" s="4" t="s">
        <v>0</v>
      </c>
      <c r="E9" s="4" t="s">
        <v>0</v>
      </c>
    </row>
    <row r="10" spans="1:5" s="2" customFormat="1" ht="22.5" customHeight="1">
      <c r="A10" s="3" t="s">
        <v>111</v>
      </c>
      <c r="B10" s="4" t="s">
        <v>0</v>
      </c>
      <c r="C10" s="4" t="s">
        <v>0</v>
      </c>
      <c r="D10" s="4">
        <v>7363.4</v>
      </c>
      <c r="E10" s="4" t="s">
        <v>0</v>
      </c>
    </row>
    <row r="11" spans="1:5" s="2" customFormat="1" ht="22.5" customHeight="1">
      <c r="A11" s="3" t="s">
        <v>112</v>
      </c>
      <c r="B11" s="4" t="s">
        <v>0</v>
      </c>
      <c r="C11" s="4" t="s">
        <v>0</v>
      </c>
      <c r="D11" s="4" t="s">
        <v>0</v>
      </c>
      <c r="E11" s="4" t="s">
        <v>0</v>
      </c>
    </row>
    <row r="12" spans="1:5" s="2" customFormat="1" ht="22.5" customHeight="1">
      <c r="A12" s="3" t="s">
        <v>113</v>
      </c>
      <c r="B12" s="4" t="s">
        <v>0</v>
      </c>
      <c r="C12" s="4" t="s">
        <v>0</v>
      </c>
      <c r="D12" s="4" t="s">
        <v>0</v>
      </c>
      <c r="E12" s="4" t="s">
        <v>0</v>
      </c>
    </row>
    <row r="13" spans="1:5" s="2" customFormat="1" ht="22.5" customHeight="1">
      <c r="A13" s="3" t="s">
        <v>114</v>
      </c>
      <c r="B13" s="4" t="s">
        <v>0</v>
      </c>
      <c r="C13" s="4" t="s">
        <v>0</v>
      </c>
      <c r="D13" s="4">
        <v>1042.8</v>
      </c>
      <c r="E13" s="4" t="s">
        <v>0</v>
      </c>
    </row>
    <row r="14" spans="1:5" s="2" customFormat="1" ht="22.5" customHeight="1">
      <c r="A14" s="3" t="s">
        <v>115</v>
      </c>
      <c r="B14" s="4" t="s">
        <v>0</v>
      </c>
      <c r="C14" s="4" t="s">
        <v>0</v>
      </c>
      <c r="D14" s="4" t="s">
        <v>0</v>
      </c>
      <c r="E14" s="4" t="s">
        <v>0</v>
      </c>
    </row>
    <row r="15" spans="1:5" s="2" customFormat="1" ht="22.5" customHeight="1">
      <c r="A15" s="3" t="s">
        <v>116</v>
      </c>
      <c r="B15" s="4" t="s">
        <v>0</v>
      </c>
      <c r="C15" s="4">
        <v>1170.2</v>
      </c>
      <c r="D15" s="4" t="s">
        <v>0</v>
      </c>
      <c r="E15" s="4" t="s">
        <v>0</v>
      </c>
    </row>
    <row r="16" spans="1:5" s="2" customFormat="1" ht="22.5" customHeight="1">
      <c r="A16" s="1" t="s">
        <v>3</v>
      </c>
      <c r="B16" s="4">
        <f>SUM(B8:B15)</f>
        <v>1733.7</v>
      </c>
      <c r="C16" s="4">
        <f>SUM(C8:C15)</f>
        <v>6306.9</v>
      </c>
      <c r="D16" s="4">
        <f>SUM(D8:D15)</f>
        <v>8406.199999999999</v>
      </c>
      <c r="E16" s="4"/>
    </row>
    <row r="17" spans="1:5" s="2" customFormat="1" ht="22.5" customHeight="1">
      <c r="A17" s="3" t="s">
        <v>0</v>
      </c>
      <c r="B17" s="4" t="s">
        <v>0</v>
      </c>
      <c r="C17" s="4" t="s">
        <v>0</v>
      </c>
      <c r="D17" s="4" t="s">
        <v>0</v>
      </c>
      <c r="E17" s="4" t="s">
        <v>0</v>
      </c>
    </row>
    <row r="18" spans="1:5" s="2" customFormat="1" ht="22.5" customHeight="1">
      <c r="A18" s="3" t="s">
        <v>117</v>
      </c>
      <c r="B18" s="4" t="s">
        <v>0</v>
      </c>
      <c r="C18" s="4" t="s">
        <v>0</v>
      </c>
      <c r="D18" s="4" t="s">
        <v>0</v>
      </c>
      <c r="E18" s="4" t="s">
        <v>0</v>
      </c>
    </row>
    <row r="19" spans="1:5" s="2" customFormat="1" ht="22.5" customHeight="1">
      <c r="A19" s="3" t="s">
        <v>118</v>
      </c>
      <c r="B19" s="4">
        <v>406.3</v>
      </c>
      <c r="C19" s="4" t="s">
        <v>0</v>
      </c>
      <c r="D19" s="4" t="s">
        <v>0</v>
      </c>
      <c r="E19" s="4" t="s">
        <v>0</v>
      </c>
    </row>
    <row r="20" spans="1:5" s="2" customFormat="1" ht="22.5" customHeight="1">
      <c r="A20" s="3" t="s">
        <v>119</v>
      </c>
      <c r="B20" s="4" t="s">
        <v>0</v>
      </c>
      <c r="C20" s="4">
        <v>301.6</v>
      </c>
      <c r="D20" s="4" t="s">
        <v>0</v>
      </c>
      <c r="E20" s="4" t="s">
        <v>0</v>
      </c>
    </row>
    <row r="21" spans="1:5" s="2" customFormat="1" ht="22.5" customHeight="1">
      <c r="A21" s="3" t="s">
        <v>120</v>
      </c>
      <c r="B21" s="4" t="s">
        <v>0</v>
      </c>
      <c r="C21" s="4" t="s">
        <v>0</v>
      </c>
      <c r="D21" s="4">
        <v>572.1</v>
      </c>
      <c r="E21" s="4" t="s">
        <v>0</v>
      </c>
    </row>
    <row r="22" spans="1:5" s="2" customFormat="1" ht="22.5" customHeight="1">
      <c r="A22" s="1" t="s">
        <v>3</v>
      </c>
      <c r="B22" s="4">
        <f>SUM(B19:B21)</f>
        <v>406.3</v>
      </c>
      <c r="C22" s="4">
        <f>SUM(C19:C21)</f>
        <v>301.6</v>
      </c>
      <c r="D22" s="4">
        <f>SUM(D19:D21)</f>
        <v>572.1</v>
      </c>
      <c r="E22" s="4"/>
    </row>
    <row r="23" spans="1:5" s="2" customFormat="1" ht="22.5" customHeight="1">
      <c r="A23" s="3" t="s">
        <v>0</v>
      </c>
      <c r="B23" s="4" t="s">
        <v>0</v>
      </c>
      <c r="C23" s="4" t="s">
        <v>0</v>
      </c>
      <c r="D23" s="4" t="s">
        <v>0</v>
      </c>
      <c r="E23" s="4" t="s">
        <v>0</v>
      </c>
    </row>
    <row r="24" spans="1:5" s="2" customFormat="1" ht="22.5" customHeight="1">
      <c r="A24" s="3" t="s">
        <v>121</v>
      </c>
      <c r="B24" s="4" t="s">
        <v>0</v>
      </c>
      <c r="C24" s="4" t="s">
        <v>0</v>
      </c>
      <c r="D24" s="4" t="s">
        <v>0</v>
      </c>
      <c r="E24" s="4" t="s">
        <v>0</v>
      </c>
    </row>
    <row r="25" spans="1:5" s="2" customFormat="1" ht="22.5" customHeight="1">
      <c r="A25" s="3" t="s">
        <v>97</v>
      </c>
      <c r="B25" s="4" t="s">
        <v>0</v>
      </c>
      <c r="C25" s="4" t="s">
        <v>0</v>
      </c>
      <c r="D25" s="4" t="s">
        <v>0</v>
      </c>
      <c r="E25" s="4" t="s">
        <v>0</v>
      </c>
    </row>
    <row r="26" spans="1:5" s="2" customFormat="1" ht="22.5" customHeight="1">
      <c r="A26" s="3" t="s">
        <v>122</v>
      </c>
      <c r="B26" s="4" t="s">
        <v>0</v>
      </c>
      <c r="C26" s="4" t="s">
        <v>0</v>
      </c>
      <c r="D26" s="4" t="s">
        <v>0</v>
      </c>
      <c r="E26" s="4" t="s">
        <v>0</v>
      </c>
    </row>
    <row r="27" spans="1:5" s="2" customFormat="1" ht="22.5" customHeight="1">
      <c r="A27" s="3" t="s">
        <v>99</v>
      </c>
      <c r="B27" s="4" t="s">
        <v>0</v>
      </c>
      <c r="C27" s="4" t="s">
        <v>0</v>
      </c>
      <c r="D27" s="4" t="s">
        <v>0</v>
      </c>
      <c r="E27" s="4" t="s">
        <v>0</v>
      </c>
    </row>
    <row r="28" spans="1:5" s="2" customFormat="1" ht="22.5" customHeight="1">
      <c r="A28" s="3" t="s">
        <v>100</v>
      </c>
      <c r="B28" s="4" t="s">
        <v>0</v>
      </c>
      <c r="C28" s="4" t="s">
        <v>0</v>
      </c>
      <c r="D28" s="4" t="s">
        <v>0</v>
      </c>
      <c r="E28" s="4" t="s">
        <v>0</v>
      </c>
    </row>
    <row r="29" spans="1:5" s="2" customFormat="1" ht="22.5" customHeight="1">
      <c r="A29" s="3" t="s">
        <v>101</v>
      </c>
      <c r="B29" s="4" t="s">
        <v>0</v>
      </c>
      <c r="C29" s="4" t="s">
        <v>0</v>
      </c>
      <c r="D29" s="4" t="s">
        <v>0</v>
      </c>
      <c r="E29" s="4" t="s">
        <v>0</v>
      </c>
    </row>
    <row r="30" spans="1:5" s="2" customFormat="1" ht="22.5" customHeight="1">
      <c r="A30" s="3" t="s">
        <v>123</v>
      </c>
      <c r="B30" s="4">
        <v>630.9</v>
      </c>
      <c r="C30" s="4" t="s">
        <v>0</v>
      </c>
      <c r="D30" s="4" t="s">
        <v>0</v>
      </c>
      <c r="E30" s="4" t="s">
        <v>0</v>
      </c>
    </row>
    <row r="31" spans="1:5" s="2" customFormat="1" ht="22.5" customHeight="1">
      <c r="A31" s="3" t="s">
        <v>124</v>
      </c>
      <c r="B31" s="4" t="s">
        <v>0</v>
      </c>
      <c r="C31" s="4">
        <v>468.3</v>
      </c>
      <c r="D31" s="4" t="s">
        <v>0</v>
      </c>
      <c r="E31" s="4" t="s">
        <v>0</v>
      </c>
    </row>
    <row r="32" spans="1:5" s="2" customFormat="1" ht="22.5" customHeight="1">
      <c r="A32" s="3" t="s">
        <v>125</v>
      </c>
      <c r="B32" s="4" t="s">
        <v>0</v>
      </c>
      <c r="C32" s="4" t="s">
        <v>0</v>
      </c>
      <c r="D32" s="4">
        <v>768.4</v>
      </c>
      <c r="E32" s="4" t="s">
        <v>0</v>
      </c>
    </row>
    <row r="33" spans="1:5" s="2" customFormat="1" ht="22.5" customHeight="1">
      <c r="A33" s="1" t="s">
        <v>3</v>
      </c>
      <c r="B33" s="4">
        <f>SUM(B30:B32)</f>
        <v>630.9</v>
      </c>
      <c r="C33" s="4">
        <f>SUM(C30:C32)</f>
        <v>468.3</v>
      </c>
      <c r="D33" s="4">
        <f>SUM(D30:D32)</f>
        <v>768.4</v>
      </c>
      <c r="E33" s="4"/>
    </row>
    <row r="34" spans="1:5" s="2" customFormat="1" ht="22.5" customHeight="1">
      <c r="A34" s="1" t="s">
        <v>4</v>
      </c>
      <c r="B34" s="4">
        <f>B16+B22+B33</f>
        <v>2770.9</v>
      </c>
      <c r="C34" s="4">
        <f>C16+C22+C33</f>
        <v>7076.8</v>
      </c>
      <c r="D34" s="4">
        <f>D16+D22+D33</f>
        <v>9746.699999999999</v>
      </c>
      <c r="E34" s="4" t="s">
        <v>0</v>
      </c>
    </row>
    <row r="35" spans="1:5" s="2" customFormat="1" ht="22.5" customHeight="1">
      <c r="A35" s="3" t="s">
        <v>0</v>
      </c>
      <c r="B35" s="4" t="s">
        <v>0</v>
      </c>
      <c r="C35" s="4" t="s">
        <v>0</v>
      </c>
      <c r="D35" s="4" t="s">
        <v>0</v>
      </c>
      <c r="E35" s="4" t="s">
        <v>0</v>
      </c>
    </row>
    <row r="36" spans="1:5" s="2" customFormat="1" ht="22.5" customHeight="1">
      <c r="A36" s="3" t="s">
        <v>2</v>
      </c>
      <c r="B36" s="12">
        <f>INT(B34)</f>
        <v>2770</v>
      </c>
      <c r="C36" s="12">
        <f>INT(C34)</f>
        <v>7076</v>
      </c>
      <c r="D36" s="12">
        <f>INT(D34)</f>
        <v>9746</v>
      </c>
      <c r="E36" s="12">
        <f>SUM(B36:D36)</f>
        <v>19592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C4" sqref="C4"/>
    </sheetView>
  </sheetViews>
  <sheetFormatPr defaultColWidth="9.00390625" defaultRowHeight="13.5"/>
  <cols>
    <col min="1" max="1" width="45.00390625" style="0" customWidth="1"/>
    <col min="2" max="5" width="10.375" style="0" customWidth="1"/>
  </cols>
  <sheetData>
    <row r="1" spans="1:5" s="6" customFormat="1" ht="22.5" customHeight="1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s="6" customFormat="1" ht="22.5" customHeight="1">
      <c r="A2" s="7" t="s">
        <v>0</v>
      </c>
      <c r="B2" s="8" t="s">
        <v>0</v>
      </c>
      <c r="C2" s="8" t="s">
        <v>0</v>
      </c>
      <c r="D2" s="8" t="s">
        <v>0</v>
      </c>
      <c r="E2" s="8" t="s">
        <v>0</v>
      </c>
    </row>
    <row r="3" spans="1:5" s="6" customFormat="1" ht="22.5" customHeight="1">
      <c r="A3" s="10" t="s">
        <v>126</v>
      </c>
      <c r="B3" s="8"/>
      <c r="C3" s="8"/>
      <c r="D3" s="8"/>
      <c r="E3" s="8"/>
    </row>
    <row r="4" spans="1:5" s="6" customFormat="1" ht="22.5" customHeight="1">
      <c r="A4" s="7" t="s">
        <v>0</v>
      </c>
      <c r="B4" s="8" t="s">
        <v>0</v>
      </c>
      <c r="C4" s="8" t="s">
        <v>0</v>
      </c>
      <c r="D4" s="8" t="s">
        <v>0</v>
      </c>
      <c r="E4" s="8" t="s">
        <v>0</v>
      </c>
    </row>
    <row r="5" spans="1:5" s="6" customFormat="1" ht="22.5" customHeight="1">
      <c r="A5" s="7" t="s">
        <v>127</v>
      </c>
      <c r="B5" s="8" t="s">
        <v>0</v>
      </c>
      <c r="C5" s="8" t="s">
        <v>0</v>
      </c>
      <c r="D5" s="8" t="s">
        <v>0</v>
      </c>
      <c r="E5" s="8" t="s">
        <v>0</v>
      </c>
    </row>
    <row r="6" spans="1:5" s="6" customFormat="1" ht="22.5" customHeight="1">
      <c r="A6" s="7" t="s">
        <v>44</v>
      </c>
      <c r="B6" s="8" t="s">
        <v>0</v>
      </c>
      <c r="C6" s="8" t="s">
        <v>0</v>
      </c>
      <c r="D6" s="8" t="s">
        <v>0</v>
      </c>
      <c r="E6" s="8" t="s">
        <v>0</v>
      </c>
    </row>
    <row r="7" spans="1:5" s="6" customFormat="1" ht="22.5" customHeight="1">
      <c r="A7" s="7" t="s">
        <v>0</v>
      </c>
      <c r="B7" s="8" t="s">
        <v>0</v>
      </c>
      <c r="C7" s="8" t="s">
        <v>0</v>
      </c>
      <c r="D7" s="8" t="s">
        <v>0</v>
      </c>
      <c r="E7" s="8" t="s">
        <v>0</v>
      </c>
    </row>
    <row r="8" spans="1:5" s="6" customFormat="1" ht="22.5" customHeight="1">
      <c r="A8" s="7" t="s">
        <v>81</v>
      </c>
      <c r="B8" s="8" t="s">
        <v>0</v>
      </c>
      <c r="C8" s="8" t="s">
        <v>0</v>
      </c>
      <c r="D8" s="8" t="s">
        <v>0</v>
      </c>
      <c r="E8" s="8" t="s">
        <v>0</v>
      </c>
    </row>
    <row r="9" spans="1:5" s="6" customFormat="1" ht="22.5" customHeight="1">
      <c r="A9" s="7" t="s">
        <v>46</v>
      </c>
      <c r="B9" s="8" t="s">
        <v>0</v>
      </c>
      <c r="C9" s="8" t="s">
        <v>0</v>
      </c>
      <c r="D9" s="8" t="s">
        <v>0</v>
      </c>
      <c r="E9" s="8" t="s">
        <v>0</v>
      </c>
    </row>
    <row r="10" spans="1:5" s="6" customFormat="1" ht="22.5" customHeight="1">
      <c r="A10" s="7" t="s">
        <v>128</v>
      </c>
      <c r="B10" s="8">
        <v>256</v>
      </c>
      <c r="C10" s="8" t="s">
        <v>0</v>
      </c>
      <c r="D10" s="8" t="s">
        <v>0</v>
      </c>
      <c r="E10" s="8" t="s">
        <v>0</v>
      </c>
    </row>
    <row r="11" spans="1:5" s="6" customFormat="1" ht="22.5" customHeight="1">
      <c r="A11" s="7" t="s">
        <v>129</v>
      </c>
      <c r="B11" s="8" t="s">
        <v>0</v>
      </c>
      <c r="C11" s="8" t="s">
        <v>0</v>
      </c>
      <c r="D11" s="8" t="s">
        <v>0</v>
      </c>
      <c r="E11" s="8" t="s">
        <v>0</v>
      </c>
    </row>
    <row r="12" spans="1:5" s="6" customFormat="1" ht="22.5" customHeight="1">
      <c r="A12" s="7" t="s">
        <v>130</v>
      </c>
      <c r="B12" s="8">
        <v>6</v>
      </c>
      <c r="C12" s="8" t="s">
        <v>0</v>
      </c>
      <c r="D12" s="8" t="s">
        <v>0</v>
      </c>
      <c r="E12" s="8" t="s">
        <v>0</v>
      </c>
    </row>
    <row r="13" spans="1:5" s="6" customFormat="1" ht="22.5" customHeight="1">
      <c r="A13" s="7" t="s">
        <v>131</v>
      </c>
      <c r="B13" s="8" t="s">
        <v>0</v>
      </c>
      <c r="C13" s="8" t="s">
        <v>0</v>
      </c>
      <c r="D13" s="8" t="s">
        <v>0</v>
      </c>
      <c r="E13" s="8" t="s">
        <v>0</v>
      </c>
    </row>
    <row r="14" spans="1:5" s="6" customFormat="1" ht="22.5" customHeight="1">
      <c r="A14" s="7" t="s">
        <v>132</v>
      </c>
      <c r="B14" s="8">
        <v>363</v>
      </c>
      <c r="C14" s="8" t="s">
        <v>0</v>
      </c>
      <c r="D14" s="8" t="s">
        <v>0</v>
      </c>
      <c r="E14" s="8" t="s">
        <v>0</v>
      </c>
    </row>
    <row r="15" spans="1:5" s="6" customFormat="1" ht="22.5" customHeight="1">
      <c r="A15" s="7" t="s">
        <v>133</v>
      </c>
      <c r="B15" s="8" t="s">
        <v>0</v>
      </c>
      <c r="C15" s="8" t="s">
        <v>0</v>
      </c>
      <c r="D15" s="8" t="s">
        <v>0</v>
      </c>
      <c r="E15" s="8" t="s">
        <v>0</v>
      </c>
    </row>
    <row r="16" spans="1:5" s="6" customFormat="1" ht="22.5" customHeight="1">
      <c r="A16" s="7" t="s">
        <v>134</v>
      </c>
      <c r="B16" s="8">
        <v>320</v>
      </c>
      <c r="C16" s="8" t="s">
        <v>0</v>
      </c>
      <c r="D16" s="8" t="s">
        <v>0</v>
      </c>
      <c r="E16" s="8" t="s">
        <v>0</v>
      </c>
    </row>
    <row r="17" spans="1:5" s="6" customFormat="1" ht="22.5" customHeight="1">
      <c r="A17" s="7" t="s">
        <v>135</v>
      </c>
      <c r="B17" s="8" t="s">
        <v>0</v>
      </c>
      <c r="C17" s="8" t="s">
        <v>0</v>
      </c>
      <c r="D17" s="8" t="s">
        <v>0</v>
      </c>
      <c r="E17" s="8" t="s">
        <v>0</v>
      </c>
    </row>
    <row r="18" spans="1:5" s="6" customFormat="1" ht="22.5" customHeight="1">
      <c r="A18" s="7" t="s">
        <v>136</v>
      </c>
      <c r="B18" s="8">
        <v>88</v>
      </c>
      <c r="C18" s="8" t="s">
        <v>0</v>
      </c>
      <c r="D18" s="8" t="s">
        <v>0</v>
      </c>
      <c r="E18" s="8" t="s">
        <v>0</v>
      </c>
    </row>
    <row r="19" spans="1:5" s="6" customFormat="1" ht="22.5" customHeight="1">
      <c r="A19" s="7" t="s">
        <v>137</v>
      </c>
      <c r="B19" s="8" t="s">
        <v>0</v>
      </c>
      <c r="C19" s="8" t="s">
        <v>0</v>
      </c>
      <c r="D19" s="8" t="s">
        <v>0</v>
      </c>
      <c r="E19" s="8" t="s">
        <v>0</v>
      </c>
    </row>
    <row r="20" spans="1:5" s="6" customFormat="1" ht="22.5" customHeight="1">
      <c r="A20" s="7" t="s">
        <v>138</v>
      </c>
      <c r="B20" s="8">
        <v>111</v>
      </c>
      <c r="C20" s="8" t="s">
        <v>0</v>
      </c>
      <c r="D20" s="8" t="s">
        <v>0</v>
      </c>
      <c r="E20" s="8" t="s">
        <v>0</v>
      </c>
    </row>
    <row r="21" spans="1:5" s="6" customFormat="1" ht="22.5" customHeight="1">
      <c r="A21" s="9" t="s">
        <v>3</v>
      </c>
      <c r="B21" s="8">
        <f>SUM(B10:B20)</f>
        <v>1144</v>
      </c>
      <c r="C21" s="8"/>
      <c r="D21" s="8"/>
      <c r="E21" s="8"/>
    </row>
    <row r="22" spans="1:5" s="6" customFormat="1" ht="22.5" customHeight="1">
      <c r="A22" s="7" t="s">
        <v>0</v>
      </c>
      <c r="B22" s="8" t="s">
        <v>0</v>
      </c>
      <c r="C22" s="8" t="s">
        <v>0</v>
      </c>
      <c r="D22" s="8" t="s">
        <v>0</v>
      </c>
      <c r="E22" s="8" t="s">
        <v>0</v>
      </c>
    </row>
    <row r="23" spans="1:5" s="6" customFormat="1" ht="22.5" customHeight="1">
      <c r="A23" s="7" t="s">
        <v>139</v>
      </c>
      <c r="B23" s="8" t="s">
        <v>0</v>
      </c>
      <c r="C23" s="8" t="s">
        <v>0</v>
      </c>
      <c r="D23" s="8" t="s">
        <v>0</v>
      </c>
      <c r="E23" s="8" t="s">
        <v>0</v>
      </c>
    </row>
    <row r="24" spans="1:5" s="6" customFormat="1" ht="22.5" customHeight="1">
      <c r="A24" s="7" t="s">
        <v>53</v>
      </c>
      <c r="B24" s="8" t="s">
        <v>0</v>
      </c>
      <c r="C24" s="8" t="s">
        <v>0</v>
      </c>
      <c r="D24" s="8" t="s">
        <v>0</v>
      </c>
      <c r="E24" s="8" t="s">
        <v>0</v>
      </c>
    </row>
    <row r="25" spans="1:5" s="6" customFormat="1" ht="22.5" customHeight="1">
      <c r="A25" s="7" t="s">
        <v>140</v>
      </c>
      <c r="B25" s="8" t="s">
        <v>0</v>
      </c>
      <c r="C25" s="8">
        <v>1134.7</v>
      </c>
      <c r="D25" s="8" t="s">
        <v>0</v>
      </c>
      <c r="E25" s="8" t="s">
        <v>0</v>
      </c>
    </row>
    <row r="26" spans="1:5" s="6" customFormat="1" ht="22.5" customHeight="1">
      <c r="A26" s="7" t="s">
        <v>141</v>
      </c>
      <c r="B26" s="8" t="s">
        <v>0</v>
      </c>
      <c r="C26" s="8" t="s">
        <v>0</v>
      </c>
      <c r="D26" s="8" t="s">
        <v>0</v>
      </c>
      <c r="E26" s="8" t="s">
        <v>0</v>
      </c>
    </row>
    <row r="27" spans="1:5" s="6" customFormat="1" ht="22.5" customHeight="1">
      <c r="A27" s="7" t="s">
        <v>142</v>
      </c>
      <c r="B27" s="8" t="s">
        <v>0</v>
      </c>
      <c r="C27" s="8">
        <v>1075.4</v>
      </c>
      <c r="D27" s="8" t="s">
        <v>0</v>
      </c>
      <c r="E27" s="8" t="s">
        <v>0</v>
      </c>
    </row>
    <row r="28" spans="1:5" s="6" customFormat="1" ht="22.5" customHeight="1">
      <c r="A28" s="9" t="s">
        <v>3</v>
      </c>
      <c r="B28" s="8"/>
      <c r="C28" s="8">
        <f>SUM(C25:C27)</f>
        <v>2210.1000000000004</v>
      </c>
      <c r="D28" s="8"/>
      <c r="E28" s="8"/>
    </row>
    <row r="29" spans="1:5" s="6" customFormat="1" ht="22.5" customHeight="1">
      <c r="A29" s="7" t="s">
        <v>0</v>
      </c>
      <c r="B29" s="8" t="s">
        <v>0</v>
      </c>
      <c r="C29" s="8" t="s">
        <v>0</v>
      </c>
      <c r="D29" s="8" t="s">
        <v>0</v>
      </c>
      <c r="E29" s="8" t="s">
        <v>0</v>
      </c>
    </row>
    <row r="30" spans="1:5" s="6" customFormat="1" ht="22.5" customHeight="1">
      <c r="A30" s="7" t="s">
        <v>59</v>
      </c>
      <c r="B30" s="8" t="s">
        <v>0</v>
      </c>
      <c r="C30" s="8" t="s">
        <v>0</v>
      </c>
      <c r="D30" s="8" t="s">
        <v>0</v>
      </c>
      <c r="E30" s="8" t="s">
        <v>0</v>
      </c>
    </row>
    <row r="31" spans="1:5" s="6" customFormat="1" ht="22.5" customHeight="1">
      <c r="A31" s="7" t="s">
        <v>143</v>
      </c>
      <c r="B31" s="8" t="s">
        <v>0</v>
      </c>
      <c r="C31" s="8" t="s">
        <v>0</v>
      </c>
      <c r="D31" s="8" t="s">
        <v>0</v>
      </c>
      <c r="E31" s="8" t="s">
        <v>0</v>
      </c>
    </row>
    <row r="32" spans="1:5" s="6" customFormat="1" ht="22.5" customHeight="1">
      <c r="A32" s="7" t="s">
        <v>144</v>
      </c>
      <c r="B32" s="8">
        <v>780.5</v>
      </c>
      <c r="C32" s="8" t="s">
        <v>0</v>
      </c>
      <c r="D32" s="8" t="s">
        <v>0</v>
      </c>
      <c r="E32" s="8" t="s">
        <v>0</v>
      </c>
    </row>
    <row r="33" spans="1:5" s="6" customFormat="1" ht="22.5" customHeight="1">
      <c r="A33" s="7" t="s">
        <v>145</v>
      </c>
      <c r="B33" s="8" t="s">
        <v>0</v>
      </c>
      <c r="C33" s="8">
        <v>659.3</v>
      </c>
      <c r="D33" s="8" t="s">
        <v>0</v>
      </c>
      <c r="E33" s="8" t="s">
        <v>0</v>
      </c>
    </row>
    <row r="34" spans="1:5" s="6" customFormat="1" ht="22.5" customHeight="1">
      <c r="A34" s="7" t="s">
        <v>146</v>
      </c>
      <c r="B34" s="8" t="s">
        <v>0</v>
      </c>
      <c r="C34" s="8" t="s">
        <v>0</v>
      </c>
      <c r="D34" s="8">
        <v>317.8</v>
      </c>
      <c r="E34" s="8" t="s">
        <v>0</v>
      </c>
    </row>
    <row r="35" spans="1:5" s="6" customFormat="1" ht="22.5" customHeight="1">
      <c r="A35" s="7" t="s">
        <v>147</v>
      </c>
      <c r="B35" s="8" t="s">
        <v>0</v>
      </c>
      <c r="C35" s="8" t="s">
        <v>0</v>
      </c>
      <c r="D35" s="8" t="s">
        <v>0</v>
      </c>
      <c r="E35" s="8" t="s">
        <v>0</v>
      </c>
    </row>
    <row r="36" spans="1:5" s="6" customFormat="1" ht="22.5" customHeight="1">
      <c r="A36" s="7" t="s">
        <v>148</v>
      </c>
      <c r="B36" s="8" t="s">
        <v>0</v>
      </c>
      <c r="C36" s="8">
        <v>961.4</v>
      </c>
      <c r="D36" s="8" t="s">
        <v>0</v>
      </c>
      <c r="E36" s="8" t="s">
        <v>0</v>
      </c>
    </row>
    <row r="37" spans="1:5" s="6" customFormat="1" ht="22.5" customHeight="1">
      <c r="A37" s="7" t="s">
        <v>149</v>
      </c>
      <c r="B37" s="8" t="s">
        <v>0</v>
      </c>
      <c r="C37" s="8" t="s">
        <v>0</v>
      </c>
      <c r="D37" s="8">
        <v>498.7</v>
      </c>
      <c r="E37" s="8" t="s">
        <v>0</v>
      </c>
    </row>
    <row r="38" spans="1:5" s="6" customFormat="1" ht="22.5" customHeight="1">
      <c r="A38" s="9" t="s">
        <v>3</v>
      </c>
      <c r="B38" s="8">
        <f>SUM(B32:B37)</f>
        <v>780.5</v>
      </c>
      <c r="C38" s="8">
        <f>SUM(C32:C37)</f>
        <v>1620.6999999999998</v>
      </c>
      <c r="D38" s="8">
        <f>SUM(D32:D37)</f>
        <v>816.5</v>
      </c>
      <c r="E38" s="8"/>
    </row>
    <row r="39" spans="1:5" s="6" customFormat="1" ht="22.5" customHeight="1">
      <c r="A39" s="7" t="s">
        <v>0</v>
      </c>
      <c r="B39" s="8" t="s">
        <v>0</v>
      </c>
      <c r="C39" s="8" t="s">
        <v>0</v>
      </c>
      <c r="D39" s="8" t="s">
        <v>0</v>
      </c>
      <c r="E39" s="8" t="s">
        <v>0</v>
      </c>
    </row>
    <row r="40" spans="1:5" s="6" customFormat="1" ht="22.5" customHeight="1">
      <c r="A40" s="7" t="s">
        <v>72</v>
      </c>
      <c r="B40" s="8" t="s">
        <v>0</v>
      </c>
      <c r="C40" s="8" t="s">
        <v>0</v>
      </c>
      <c r="D40" s="8" t="s">
        <v>0</v>
      </c>
      <c r="E40" s="8" t="s">
        <v>0</v>
      </c>
    </row>
    <row r="41" spans="1:5" s="6" customFormat="1" ht="22.5" customHeight="1">
      <c r="A41" s="7" t="s">
        <v>17</v>
      </c>
      <c r="B41" s="8" t="s">
        <v>0</v>
      </c>
      <c r="C41" s="8" t="s">
        <v>0</v>
      </c>
      <c r="D41" s="8" t="s">
        <v>0</v>
      </c>
      <c r="E41" s="8" t="s">
        <v>0</v>
      </c>
    </row>
    <row r="42" spans="1:5" s="6" customFormat="1" ht="22.5" customHeight="1">
      <c r="A42" s="7" t="s">
        <v>150</v>
      </c>
      <c r="B42" s="8" t="s">
        <v>0</v>
      </c>
      <c r="C42" s="8" t="s">
        <v>0</v>
      </c>
      <c r="D42" s="8" t="s">
        <v>0</v>
      </c>
      <c r="E42" s="8" t="s">
        <v>0</v>
      </c>
    </row>
    <row r="43" spans="1:5" s="6" customFormat="1" ht="22.5" customHeight="1">
      <c r="A43" s="7" t="s">
        <v>18</v>
      </c>
      <c r="B43" s="8" t="s">
        <v>0</v>
      </c>
      <c r="C43" s="8" t="s">
        <v>0</v>
      </c>
      <c r="D43" s="8" t="s">
        <v>0</v>
      </c>
      <c r="E43" s="8" t="s">
        <v>0</v>
      </c>
    </row>
    <row r="44" spans="1:5" s="6" customFormat="1" ht="22.5" customHeight="1">
      <c r="A44" s="7" t="s">
        <v>19</v>
      </c>
      <c r="B44" s="8" t="s">
        <v>0</v>
      </c>
      <c r="C44" s="8" t="s">
        <v>0</v>
      </c>
      <c r="D44" s="8" t="s">
        <v>0</v>
      </c>
      <c r="E44" s="8" t="s">
        <v>0</v>
      </c>
    </row>
    <row r="45" spans="1:5" s="6" customFormat="1" ht="22.5" customHeight="1">
      <c r="A45" s="7" t="s">
        <v>151</v>
      </c>
      <c r="B45" s="8" t="s">
        <v>0</v>
      </c>
      <c r="C45" s="8" t="s">
        <v>0</v>
      </c>
      <c r="D45" s="8" t="s">
        <v>0</v>
      </c>
      <c r="E45" s="8" t="s">
        <v>0</v>
      </c>
    </row>
    <row r="46" spans="1:5" s="6" customFormat="1" ht="22.5" customHeight="1">
      <c r="A46" s="7" t="s">
        <v>152</v>
      </c>
      <c r="B46" s="8">
        <v>630.9</v>
      </c>
      <c r="C46" s="8" t="s">
        <v>0</v>
      </c>
      <c r="D46" s="8" t="s">
        <v>0</v>
      </c>
      <c r="E46" s="8" t="s">
        <v>0</v>
      </c>
    </row>
    <row r="47" spans="1:5" s="6" customFormat="1" ht="22.5" customHeight="1">
      <c r="A47" s="7" t="s">
        <v>153</v>
      </c>
      <c r="B47" s="8" t="s">
        <v>0</v>
      </c>
      <c r="C47" s="8">
        <v>468.3</v>
      </c>
      <c r="D47" s="8" t="s">
        <v>0</v>
      </c>
      <c r="E47" s="8" t="s">
        <v>0</v>
      </c>
    </row>
    <row r="48" spans="1:5" s="6" customFormat="1" ht="22.5" customHeight="1">
      <c r="A48" s="7" t="s">
        <v>154</v>
      </c>
      <c r="B48" s="8" t="s">
        <v>0</v>
      </c>
      <c r="C48" s="8" t="s">
        <v>0</v>
      </c>
      <c r="D48" s="8">
        <v>768.4</v>
      </c>
      <c r="E48" s="8" t="s">
        <v>0</v>
      </c>
    </row>
    <row r="49" spans="1:5" s="6" customFormat="1" ht="22.5" customHeight="1">
      <c r="A49" s="9" t="s">
        <v>3</v>
      </c>
      <c r="B49" s="8">
        <f>SUM(B46:B48)</f>
        <v>630.9</v>
      </c>
      <c r="C49" s="8">
        <f>SUM(C46:C48)</f>
        <v>468.3</v>
      </c>
      <c r="D49" s="8">
        <f>SUM(D46:D48)</f>
        <v>768.4</v>
      </c>
      <c r="E49" s="8" t="s">
        <v>0</v>
      </c>
    </row>
    <row r="50" spans="1:5" s="6" customFormat="1" ht="22.5" customHeight="1">
      <c r="A50" s="9" t="s">
        <v>4</v>
      </c>
      <c r="B50" s="8">
        <f>B21+B28+B38+B49</f>
        <v>2555.4</v>
      </c>
      <c r="C50" s="8">
        <f>C21+C28+C38+C49</f>
        <v>4299.1</v>
      </c>
      <c r="D50" s="8">
        <f>D21+D28+D38+D49</f>
        <v>1584.9</v>
      </c>
      <c r="E50" s="8"/>
    </row>
    <row r="51" spans="1:5" s="6" customFormat="1" ht="22.5" customHeight="1">
      <c r="A51" s="7" t="s">
        <v>0</v>
      </c>
      <c r="B51" s="8" t="s">
        <v>0</v>
      </c>
      <c r="C51" s="8" t="s">
        <v>0</v>
      </c>
      <c r="D51" s="8" t="s">
        <v>0</v>
      </c>
      <c r="E51" s="8" t="s">
        <v>0</v>
      </c>
    </row>
    <row r="52" spans="1:5" s="6" customFormat="1" ht="22.5" customHeight="1">
      <c r="A52" s="7" t="s">
        <v>2</v>
      </c>
      <c r="B52" s="11">
        <f>INT(B50)</f>
        <v>2555</v>
      </c>
      <c r="C52" s="11">
        <f>INT(C50)</f>
        <v>4299</v>
      </c>
      <c r="D52" s="11">
        <f>INT(D50)</f>
        <v>1584</v>
      </c>
      <c r="E52" s="11">
        <f>SUM(B52:D52)</f>
        <v>8438</v>
      </c>
    </row>
  </sheetData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삼부토건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최방현</dc:creator>
  <cp:keywords/>
  <dc:description/>
  <cp:lastModifiedBy>최방현</cp:lastModifiedBy>
  <dcterms:created xsi:type="dcterms:W3CDTF">2002-02-18T02:45:44Z</dcterms:created>
  <dcterms:modified xsi:type="dcterms:W3CDTF">2003-02-07T02:09:55Z</dcterms:modified>
  <cp:category/>
  <cp:version/>
  <cp:contentType/>
  <cp:contentStatus/>
</cp:coreProperties>
</file>